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LENOVO\Desktop\ECC\"/>
    </mc:Choice>
  </mc:AlternateContent>
  <xr:revisionPtr revIDLastSave="0" documentId="13_ncr:1_{D9EFF4B1-A7B7-4AC5-AF01-95B1D6003662}" xr6:coauthVersionLast="47" xr6:coauthVersionMax="47" xr10:uidLastSave="{00000000-0000-0000-0000-000000000000}"/>
  <bookViews>
    <workbookView xWindow="28680" yWindow="-120" windowWidth="29040" windowHeight="15720" activeTab="1" xr2:uid="{00000000-000D-0000-FFFF-FFFF00000000}"/>
  </bookViews>
  <sheets>
    <sheet name="RUBRICA" sheetId="5" r:id="rId1"/>
    <sheet name="REPORTE RUBRICA" sheetId="2" r:id="rId2"/>
    <sheet name="ACTA" sheetId="4" r:id="rId3"/>
  </sheets>
  <definedNames>
    <definedName name="_xlnm.Print_Area" localSheetId="2">ACTA!$A$1:$I$30</definedName>
    <definedName name="_xlnm.Print_Area" localSheetId="1">'REPORTE RUBRICA'!$A$1:$L$37</definedName>
    <definedName name="CARRERA">'REPORTE RUBRICA'!$S$7:$S$25</definedName>
    <definedName name="CARRERA_DE_COMERCIO_EXTERIOR_Y_NEGOCIACIÓN_COMERCIAL_INTERNACIONAL">'REPORTE RUBRICA'!$B$5</definedName>
    <definedName name="CARRERA_DE_INGENIERÍA_EN_COMERCIO_EXTERIOR_Y_NEGOCIACIÓN_COMERCIAL_INTERNACIONAL">'REPORTE RUBRICA'!$B$5</definedName>
    <definedName name="CARRERAS">'REPORTE RUBRICA'!$R$7:$R$28</definedName>
    <definedName name="ESCUELAS">'REPORTE RUBRICA'!$T$4:$U$23</definedName>
    <definedName name="FACULTAD">'REPORTE RUBRICA'!$R$3:$R$4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4" l="1"/>
  <c r="D19" i="4"/>
  <c r="G9" i="2"/>
  <c r="B5" i="2"/>
  <c r="B4" i="2"/>
  <c r="H15" i="2"/>
  <c r="I23" i="2"/>
  <c r="J23" i="2"/>
  <c r="H23" i="2"/>
  <c r="D15" i="4" l="1"/>
  <c r="E23" i="2"/>
  <c r="E16" i="2"/>
  <c r="E17" i="2"/>
  <c r="E18" i="2"/>
  <c r="E19" i="2"/>
  <c r="E20" i="2"/>
  <c r="E21" i="2"/>
  <c r="E15" i="2"/>
  <c r="J8" i="2"/>
  <c r="H16" i="2"/>
  <c r="D14" i="4" s="1"/>
  <c r="I16" i="2"/>
  <c r="J16" i="2"/>
  <c r="H17" i="2"/>
  <c r="J17" i="2"/>
  <c r="H18" i="2"/>
  <c r="I18" i="2"/>
  <c r="J18" i="2"/>
  <c r="H19" i="2"/>
  <c r="D17" i="4" s="1"/>
  <c r="I19" i="2"/>
  <c r="J19" i="2"/>
  <c r="H20" i="2"/>
  <c r="D18" i="4" s="1"/>
  <c r="I20" i="2"/>
  <c r="J20" i="2"/>
  <c r="H21" i="2"/>
  <c r="I21" i="2"/>
  <c r="J21" i="2"/>
  <c r="I15" i="2"/>
  <c r="D13" i="4" s="1"/>
  <c r="J15" i="2"/>
  <c r="E12" i="2"/>
  <c r="I10" i="2"/>
  <c r="E11" i="2"/>
  <c r="E10" i="2"/>
  <c r="J9" i="2"/>
  <c r="E9" i="2"/>
  <c r="E8" i="2"/>
  <c r="B13" i="4"/>
  <c r="D16" i="4" l="1"/>
  <c r="H22" i="2"/>
  <c r="H24" i="2"/>
  <c r="B14" i="4"/>
  <c r="B15" i="4"/>
  <c r="B17" i="4"/>
  <c r="B19" i="4"/>
  <c r="I25" i="2" l="1"/>
  <c r="C22" i="4"/>
  <c r="E22" i="4" s="1"/>
  <c r="B30" i="4" l="1"/>
  <c r="F26" i="4"/>
  <c r="B26" i="4"/>
  <c r="B29" i="4"/>
  <c r="C9" i="4"/>
  <c r="C36" i="2" l="1"/>
  <c r="A23" i="4" l="1"/>
  <c r="C7" i="4" l="1"/>
  <c r="B31" i="2"/>
  <c r="F31" i="2"/>
  <c r="A3" i="4" l="1"/>
  <c r="A2" i="4"/>
  <c r="G7" i="4"/>
  <c r="C8" i="4" l="1"/>
  <c r="F25" i="4" l="1"/>
  <c r="B25" i="4"/>
  <c r="G6" i="4" l="1"/>
  <c r="F24" i="4"/>
  <c r="C10" i="4"/>
  <c r="G8" i="4"/>
  <c r="C6" i="4"/>
</calcChain>
</file>

<file path=xl/sharedStrings.xml><?xml version="1.0" encoding="utf-8"?>
<sst xmlns="http://schemas.openxmlformats.org/spreadsheetml/2006/main" count="170" uniqueCount="113">
  <si>
    <t>No.</t>
  </si>
  <si>
    <t>UNIVERSIDAD POLITÉCNICA ESTATAL DEL CARCHI</t>
  </si>
  <si>
    <t>SUSTENTACIÓN ORAL. DEFENSA</t>
  </si>
  <si>
    <t>DOCUMENTO ESCRITO</t>
  </si>
  <si>
    <t>ESTUDIANTE:</t>
  </si>
  <si>
    <t>NIVEL/PARALELO:</t>
  </si>
  <si>
    <t>PERIODO ACADÉMICO:</t>
  </si>
  <si>
    <t>FECHA:</t>
  </si>
  <si>
    <t>CÉDULA DE IDENTIDAD:</t>
  </si>
  <si>
    <t>ACTA</t>
  </si>
  <si>
    <t>OBSERVACIONES Y RECOMENDACIONES</t>
  </si>
  <si>
    <t>Para constancia del presente, firman en la ciudad de Tulcán el</t>
  </si>
  <si>
    <t xml:space="preserve"> Por lo tanto,</t>
  </si>
  <si>
    <t>Obteniendo una nota de:</t>
  </si>
  <si>
    <t>CRITERIO ÓPTIMO DE EVALUACIÓN</t>
  </si>
  <si>
    <t>FACULTAD DE INDUSTRIAS AGROPECUARIAS Y CIENCIAS AMBIENTALES</t>
  </si>
  <si>
    <t>FACULTAD DE COMERCIO INTERNACIONAL, INTEGRACIÓN, ADMINISTRACIÓN Y ECONOMÍA EMPRESARIAL</t>
  </si>
  <si>
    <t>CARRERA DE ADMINISTRACIÓN DE EMPRESAS Y MARKETING</t>
  </si>
  <si>
    <t>CARRERA DE ENFERMERÍA</t>
  </si>
  <si>
    <t>CARRERA DE ADMINISTRACIÓN PÚBLICA</t>
  </si>
  <si>
    <t>CARRERA DE ALIMENTOS</t>
  </si>
  <si>
    <t>CARRERA DE TURISMO</t>
  </si>
  <si>
    <t>CARRERA DE COMERCIO EXTERIOR</t>
  </si>
  <si>
    <t>CARRERA DE ADMINISTRACIÓN DE EMPRESAS</t>
  </si>
  <si>
    <t>CARRERA DE AGROPECUARIA</t>
  </si>
  <si>
    <t>CARRERA DE INGENIERÍA EN ALIMENTOS</t>
  </si>
  <si>
    <t>CARRERA DE COMERCIO EXTERIOR Y NEGOCIACIÓN COMERCIAL INTERNACIONAL</t>
  </si>
  <si>
    <t>CARRERA DE INGENIERÍA EN INFORMÁTICA</t>
  </si>
  <si>
    <t>CARRERA DE COMPUTACIÓN</t>
  </si>
  <si>
    <t>CARRERA DE INGENIERÍA EN LOGÍSTICA</t>
  </si>
  <si>
    <t>CARRERA DE DESARROLLO INTEGRAL AGROPECUARIO</t>
  </si>
  <si>
    <t>CATEGORÍA</t>
  </si>
  <si>
    <t>TEMA DEL TIC:</t>
  </si>
  <si>
    <t>EXPOSICIÓN</t>
  </si>
  <si>
    <t>El formato, la organización de contenidos, redacción, uso de gramática y ortografía, aplicación de normas de citas y referencias cumple con el formato de la UPEC</t>
  </si>
  <si>
    <t>PROBLEMA</t>
  </si>
  <si>
    <t>METODOLOGÍA</t>
  </si>
  <si>
    <t>FORMATO, ORGANIZACIÓN Y CALIDAD DE LA INFORMACIÓN</t>
  </si>
  <si>
    <t>; debiendo el o los estudiantes acatar el siguiente artículo:</t>
  </si>
  <si>
    <t>TEMA</t>
  </si>
  <si>
    <t>Evaluación
cuantitativa</t>
  </si>
  <si>
    <t>Nota:</t>
  </si>
  <si>
    <t xml:space="preserve">RÚBRICA </t>
  </si>
  <si>
    <t xml:space="preserve">DE LA SUSTENTACIÓN DEL PLAN DEL TRABAJO DE INTEGRACIÓN CURRICULAR CON ENFOQUE EN INVESTIGACIÓN </t>
  </si>
  <si>
    <t>DOCENTE 1</t>
  </si>
  <si>
    <t xml:space="preserve">DOCENTE 2 </t>
  </si>
  <si>
    <t xml:space="preserve">PRESIDENTE </t>
  </si>
  <si>
    <t>Para el caso de la Carrera de Enfermería se presentará al Director/a de la Carrera, el plan de TIC con un máximo 2 meses de iniciado el IRE.</t>
  </si>
  <si>
    <t xml:space="preserve">Es pertinente al perfil de egreso del estudiante </t>
  </si>
  <si>
    <t xml:space="preserve">Explica el problema a investigar de manera logica y fundamentada </t>
  </si>
  <si>
    <t xml:space="preserve">OBJETIVOS/PREGUNTAS DE INVESTIGACIÓN </t>
  </si>
  <si>
    <t xml:space="preserve">HIPÓTESIS/IDEA A DEFENDER </t>
  </si>
  <si>
    <t xml:space="preserve">Existe relación de la (s) hipotesis/ idea a defender  planteadas con uno de  los objetivos de la investigación </t>
  </si>
  <si>
    <t xml:space="preserve">DOCENTE 1 </t>
  </si>
  <si>
    <t>DOCENTE 2</t>
  </si>
  <si>
    <t>El uso del tiempo, dominio del tema, vocalización, lenguaje técnico, claridad en la explicación es el adecuado</t>
  </si>
  <si>
    <t xml:space="preserve">PRESIDENTE TRIBUNAL </t>
  </si>
  <si>
    <t xml:space="preserve">Art. 52.- De la designación del tutor.-  Una vez aprobado el Plan del TIC, el Director/a de la Carrera en conjunto con el Coordinador/a de la UICG respectivo, procederá a designar un tutor/a para cada estudiante en el término de 3 días. </t>
  </si>
  <si>
    <t>DE SUSTENTACIÓN DEL PLAN DEL TRABAJO DE INTEGRACIÓN CURRICULAR CON ENFOQUE  EN INVESTIGACIÓN</t>
  </si>
  <si>
    <t>ANTECEDENTES</t>
  </si>
  <si>
    <t>Los antecedentes investigativos incluidos tienen relacion con el tema</t>
  </si>
  <si>
    <t>Art. 49.- Del proceso para aprobación del Plan del TIC literal e) Para el caso de no aprobar el tema el estudiante podrá volver a presentarlo en el término de 10 días; si no aprueba por segunda ocasión,
el estudiante con ayuda directa del docente de la asignatura de Titulación deberá presentar en la quinceava semana, el tema desarrollado (según la guía metodológica), ante el Tribunal designado. Si
en esta ocasión no aprueba, la calificación obtenida se consignará como el 50% del aporte al segundo parcial del total de la asignatura.</t>
  </si>
  <si>
    <t>Criterio de evaluación</t>
  </si>
  <si>
    <t xml:space="preserve">Es parcialmente pertinente al perfil de egreso del estudiante </t>
  </si>
  <si>
    <t xml:space="preserve">Es poco pertinente al perfil de egreso del estudiante </t>
  </si>
  <si>
    <t xml:space="preserve">No es pertinente al perfil de egreso del estudiante </t>
  </si>
  <si>
    <t xml:space="preserve">Explica parcialmente el problema a investigar de manera logica y fundamentada </t>
  </si>
  <si>
    <t xml:space="preserve">Explica ligeramente el problema a investigar de manera logica y fundamentada </t>
  </si>
  <si>
    <t xml:space="preserve">No explica el problema a investigar de manera logica y fundamentada </t>
  </si>
  <si>
    <t xml:space="preserve">REPORTE RÚBRICA </t>
  </si>
  <si>
    <t xml:space="preserve">Los objetivos son expuestos como sistémicos para alcanzar el objetivo general; las preguntas de investigación aportan parcialmente para entender lo que se quiere investigar y son coherentes con los objetivos </t>
  </si>
  <si>
    <t xml:space="preserve">Los objetivos son expuestos como sistémicos para alcanzar el objetivo general; las preguntas de investigación aportan completamente para entender lo que se quiere investigar y son coherentes con los objetivos </t>
  </si>
  <si>
    <t xml:space="preserve">Los objetivos son expuestos como sistémicos para alcanzar el objetivo general; las preguntas de investigación aportan para entender lo que se quiere investigar y son coherentes con los objetivos </t>
  </si>
  <si>
    <t xml:space="preserve">Los objetivos son expuestos como sistémicos para alcanzar el objetivo general; las preguntas de investigación no aportan a entender lo que se quiere investigar y son coherentes con los objetivos </t>
  </si>
  <si>
    <t xml:space="preserve">Los objetivos no se exponen de manera sistemática para alcanzar el objetivo general; las preguntas de investigación no aportan a entender lo que se quiere investigar y son coherentes con los objetivos </t>
  </si>
  <si>
    <t>Los antecedentes investigativos incluidos tienen total relacion con el tema</t>
  </si>
  <si>
    <t>Los antecedentes investigativos incluidos tienen relacion parcial con el tema</t>
  </si>
  <si>
    <t>Los antecedentes investigativos incluidos no tienen relacion con el tema</t>
  </si>
  <si>
    <t>Los antecedentes investigativos incluidos tienen poca relacion con el tema</t>
  </si>
  <si>
    <t xml:space="preserve">Existe relación parcial de la (s) hipotesis/ idea a defender  planteadas con uno de  los objetivos de la investigación </t>
  </si>
  <si>
    <t xml:space="preserve">No existe relación de la (s) hipotesis/ idea a defender  planteadas con uno de  los objetivos de la investigación </t>
  </si>
  <si>
    <t xml:space="preserve">Existe poca relación de la (s) hipotesis/ idea a defender  planteadas con uno de  los objetivos de la investigación </t>
  </si>
  <si>
    <t xml:space="preserve">Existe una relación coherente de la (s) hipotesis/ idea a defender  planteadas con uno de  los objetivos de la investigación </t>
  </si>
  <si>
    <t xml:space="preserve">Expone de manera clara y concisa la metodología que utilizará en la investigación y como se resolvera la investigación </t>
  </si>
  <si>
    <t xml:space="preserve">Expone la metodología que utilizará en la investigación y como se resolvera la investigación </t>
  </si>
  <si>
    <t xml:space="preserve">Expone de manera parcial la metodología que utilizará en la investigación y como se resolvera la investigación </t>
  </si>
  <si>
    <t xml:space="preserve">Expone vagamente la metodología que utilizará en la investigación y como se resolvera la investigación </t>
  </si>
  <si>
    <t xml:space="preserve">No expone de manera clara y concisa la metodología que utilizará en la investigación y como se resolvera la investigación </t>
  </si>
  <si>
    <t>El uso del tiempo, dominio del tema, vocalización, lenguaje técnico, claridad en la explicación no es el adecuado</t>
  </si>
  <si>
    <t>El uso del tiempo, dominio del tema, vocalización, lenguaje técnico, claridad en la explicación es poco adecuado</t>
  </si>
  <si>
    <t>El uso del tiempo, dominio del tema, vocalización, lenguaje técnico, claridad en la explicación es parcialmente adecuado</t>
  </si>
  <si>
    <t>El uso del tiempo, dominio del tema, vocalización, lenguaje técnico, claridad en la explicación muy  adecuado y pertinente</t>
  </si>
  <si>
    <t>El formato, la organización de contenidos, redacción, uso de gramática y ortografía, aplicación de normas de citas y referencias no se encuentran de acuerdo con el formato de la UPEC</t>
  </si>
  <si>
    <t>El formato, la organización de contenidos, redacción, uso de gramática y ortografía, aplicación de normas de citas y referencias cumple muy poco con el formato de la UPEC</t>
  </si>
  <si>
    <t>El formato, la organización de contenidos, redacción, uso de gramática y ortografía, aplicación de normas de citas y referencias cumple percialmente con el formato de la UPEC</t>
  </si>
  <si>
    <t>El formato, la organización de contenidos, redacción, uso de gramática y ortografía, aplicación de normas de citas y referencias cumple a cabalidad con el formato de la UPEC</t>
  </si>
  <si>
    <t>Excelente 
(10 puntos)</t>
  </si>
  <si>
    <t>Bueno 
(8 puntos)</t>
  </si>
  <si>
    <t>Regular  
(6 puntos)</t>
  </si>
  <si>
    <t>Suficiente
(4 puntos)</t>
  </si>
  <si>
    <t>Debe mejorar
 (2 puntos)</t>
  </si>
  <si>
    <t>Es muy pertinente al perfil de egreso del estudiante (lineas de investigación)</t>
  </si>
  <si>
    <t>Explica con fundamento el problema a investigar de manera logica y fundamentada (citas)</t>
  </si>
  <si>
    <t>CARRERA DE LOGÍSTICA Y TRANSPORTE</t>
  </si>
  <si>
    <t>CARRERA DE INGENIERÍA EN TURISMO Y ECOTURISMO</t>
  </si>
  <si>
    <t>CARRERA DE EDUCACIÓN BÁSICA</t>
  </si>
  <si>
    <t>CARRERA DE EDUCACIÓN INICIAL</t>
  </si>
  <si>
    <t>CARRERA DE CIENCIAS DE LA ACTIVIDAD FISICA Y DEPORTE</t>
  </si>
  <si>
    <t>CARRERA DE MEDICINA VETERINARIA</t>
  </si>
  <si>
    <t>CARRERA DE LABORATORIO CLINICO</t>
  </si>
  <si>
    <t>CARRERA DE MULTIMEDIA Y PRODUCCIÓN AUDIOVISUAL</t>
  </si>
  <si>
    <t>CARRERA DE CONTABILIDAD Y AUDITORIA</t>
  </si>
  <si>
    <t>FACULTAD DE CIENCIAS DE LA SALUD Y CIENCIAS DE LA EDUCACIÓN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</si>
</sst>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800]dddd\,\ mmmm\ dd\,\ yyyy"/>
  </numFmts>
  <fonts count="34" x14ac:knownFonts="1">
    <font>
      <sz val="11"/>
      <color theme="1"/>
      <name val="Calibri"/>
      <family val="2"/>
      <scheme val="minor"/>
    </font>
    <font>
      <sz val="11"/>
      <color theme="1"/>
      <name val="Arial"/>
      <family val="2"/>
    </font>
    <font>
      <b/>
      <sz val="11"/>
      <color theme="1"/>
      <name val="Arial"/>
      <family val="2"/>
    </font>
    <font>
      <b/>
      <sz val="16"/>
      <color theme="1"/>
      <name val="Century Gothic"/>
      <family val="2"/>
    </font>
    <font>
      <sz val="11"/>
      <color theme="1"/>
      <name val="Century Gothic"/>
      <family val="2"/>
    </font>
    <font>
      <sz val="11"/>
      <color theme="0"/>
      <name val="Century Gothic"/>
      <family val="2"/>
    </font>
    <font>
      <b/>
      <sz val="14"/>
      <color theme="1"/>
      <name val="Century Gothic"/>
      <family val="2"/>
    </font>
    <font>
      <b/>
      <sz val="11"/>
      <color theme="1"/>
      <name val="Century Gothic"/>
      <family val="2"/>
    </font>
    <font>
      <b/>
      <sz val="8"/>
      <color theme="1"/>
      <name val="Century Gothic"/>
      <family val="2"/>
    </font>
    <font>
      <sz val="8"/>
      <color theme="1"/>
      <name val="Century Gothic"/>
      <family val="2"/>
    </font>
    <font>
      <sz val="7"/>
      <color theme="1"/>
      <name val="Century Gothic"/>
      <family val="2"/>
    </font>
    <font>
      <sz val="7"/>
      <color rgb="FF000000"/>
      <name val="Century Gothic"/>
      <family val="2"/>
    </font>
    <font>
      <b/>
      <sz val="7"/>
      <color theme="1"/>
      <name val="Century Gothic"/>
      <family val="2"/>
    </font>
    <font>
      <b/>
      <sz val="12"/>
      <color theme="1"/>
      <name val="Century Gothic"/>
      <family val="2"/>
    </font>
    <font>
      <b/>
      <sz val="20"/>
      <color theme="1"/>
      <name val="Century Gothic"/>
      <family val="2"/>
    </font>
    <font>
      <b/>
      <sz val="9"/>
      <color theme="1"/>
      <name val="Century Gothic"/>
      <family val="2"/>
    </font>
    <font>
      <sz val="9"/>
      <color theme="1"/>
      <name val="Century Gothic"/>
      <family val="2"/>
    </font>
    <font>
      <sz val="10"/>
      <color theme="1"/>
      <name val="Century Gothic"/>
      <family val="2"/>
    </font>
    <font>
      <sz val="7"/>
      <name val="Century Gothic"/>
      <family val="2"/>
    </font>
    <font>
      <b/>
      <sz val="11"/>
      <name val="Century Gothic"/>
      <family val="2"/>
    </font>
    <font>
      <sz val="11"/>
      <color rgb="FFFF0000"/>
      <name val="Century Gothic"/>
      <family val="2"/>
    </font>
    <font>
      <b/>
      <sz val="11"/>
      <color rgb="FFFF0000"/>
      <name val="Century Gothic"/>
      <family val="2"/>
    </font>
    <font>
      <b/>
      <sz val="11"/>
      <color theme="0"/>
      <name val="Century Gothic"/>
      <family val="2"/>
    </font>
    <font>
      <b/>
      <sz val="11"/>
      <color rgb="FF000000"/>
      <name val="Century Gothic"/>
      <family val="2"/>
    </font>
    <font>
      <b/>
      <sz val="11"/>
      <color rgb="FF000000"/>
      <name val="Calibri"/>
      <family val="2"/>
      <scheme val="minor"/>
    </font>
    <font>
      <sz val="8"/>
      <color rgb="FF000000"/>
      <name val="Century Gothic"/>
      <family val="2"/>
    </font>
    <font>
      <b/>
      <sz val="8"/>
      <color rgb="FF000000"/>
      <name val="Century Gothic"/>
      <family val="2"/>
    </font>
    <font>
      <sz val="11"/>
      <color rgb="FF000000"/>
      <name val="Calibri"/>
      <family val="2"/>
      <scheme val="minor"/>
    </font>
    <font>
      <b/>
      <sz val="7"/>
      <color rgb="FF000000"/>
      <name val="Century Gothic"/>
      <family val="2"/>
    </font>
    <font>
      <sz val="11"/>
      <color rgb="FF000000"/>
      <name val="Century Gothic"/>
      <family val="2"/>
    </font>
    <font>
      <sz val="11"/>
      <name val="Century Gothic"/>
      <family val="2"/>
    </font>
    <font>
      <b/>
      <sz val="11"/>
      <color theme="0"/>
      <name val="Calibri"/>
      <family val="2"/>
      <scheme val="minor"/>
    </font>
    <font>
      <sz val="11"/>
      <color theme="0"/>
      <name val="Calibri"/>
      <family val="2"/>
      <scheme val="minor"/>
    </font>
    <font>
      <sz val="11"/>
      <color theme="0"/>
      <name val="Arial"/>
      <family val="2"/>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s>
  <cellStyleXfs count="1">
    <xf numFmtId="0" fontId="0" fillId="0" borderId="0"/>
  </cellStyleXfs>
  <cellXfs count="195">
    <xf numFmtId="0" fontId="0" fillId="0" borderId="0" xfId="0"/>
    <xf numFmtId="0" fontId="1" fillId="0" borderId="0" xfId="0" applyFont="1" applyProtection="1">
      <protection locked="0"/>
    </xf>
    <xf numFmtId="4" fontId="1" fillId="0" borderId="0" xfId="0" applyNumberFormat="1" applyFont="1" applyProtection="1">
      <protection locked="0"/>
    </xf>
    <xf numFmtId="0" fontId="2" fillId="0" borderId="0" xfId="0" applyFont="1" applyAlignment="1" applyProtection="1">
      <alignment horizontal="right"/>
      <protection locked="0"/>
    </xf>
    <xf numFmtId="0" fontId="1" fillId="0" borderId="0" xfId="0" applyFont="1" applyAlignment="1" applyProtection="1">
      <alignment horizontal="left"/>
      <protection locked="0"/>
    </xf>
    <xf numFmtId="0" fontId="1"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4" fontId="1" fillId="0" borderId="0" xfId="0" applyNumberFormat="1" applyFont="1" applyAlignment="1" applyProtection="1">
      <alignment horizontal="left" vertical="center"/>
      <protection locked="0"/>
    </xf>
    <xf numFmtId="2" fontId="1" fillId="0" borderId="0" xfId="0" applyNumberFormat="1" applyFont="1" applyAlignment="1" applyProtection="1">
      <alignment horizontal="left" vertical="center"/>
      <protection locked="0"/>
    </xf>
    <xf numFmtId="2" fontId="1" fillId="0" borderId="0" xfId="0" applyNumberFormat="1" applyFont="1" applyProtection="1">
      <protection locked="0"/>
    </xf>
    <xf numFmtId="164" fontId="1" fillId="0" borderId="0" xfId="0" applyNumberFormat="1" applyFont="1" applyProtection="1">
      <protection locked="0"/>
    </xf>
    <xf numFmtId="0" fontId="1" fillId="0" borderId="0" xfId="0" applyFont="1" applyAlignment="1" applyProtection="1">
      <alignment horizontal="right"/>
      <protection locked="0"/>
    </xf>
    <xf numFmtId="0" fontId="1" fillId="0" borderId="0" xfId="0" applyFont="1" applyAlignment="1" applyProtection="1">
      <alignment horizontal="center"/>
      <protection locked="0"/>
    </xf>
    <xf numFmtId="0" fontId="4" fillId="0" borderId="0" xfId="0" applyFont="1" applyProtection="1">
      <protection locked="0"/>
    </xf>
    <xf numFmtId="0" fontId="5" fillId="0" borderId="0" xfId="0" applyFont="1" applyAlignment="1">
      <alignment vertical="center"/>
    </xf>
    <xf numFmtId="0" fontId="5" fillId="0" borderId="0" xfId="0" applyFont="1"/>
    <xf numFmtId="0" fontId="7" fillId="0" borderId="0" xfId="0" applyFont="1" applyAlignment="1" applyProtection="1">
      <alignment horizontal="center"/>
      <protection locked="0"/>
    </xf>
    <xf numFmtId="4" fontId="4" fillId="0" borderId="0" xfId="0" applyNumberFormat="1" applyFont="1" applyProtection="1">
      <protection locked="0"/>
    </xf>
    <xf numFmtId="2" fontId="4" fillId="0" borderId="0" xfId="0" applyNumberFormat="1" applyFont="1" applyProtection="1">
      <protection locked="0"/>
    </xf>
    <xf numFmtId="0" fontId="9" fillId="0" borderId="1" xfId="0" applyFont="1" applyBorder="1" applyAlignment="1">
      <alignment horizontal="center" vertical="center"/>
    </xf>
    <xf numFmtId="0" fontId="5" fillId="0" borderId="0" xfId="0" applyFont="1" applyProtection="1">
      <protection locked="0"/>
    </xf>
    <xf numFmtId="4" fontId="7" fillId="0" borderId="0" xfId="0" applyNumberFormat="1" applyFont="1" applyAlignment="1">
      <alignment horizontal="center"/>
    </xf>
    <xf numFmtId="4" fontId="10" fillId="0" borderId="0" xfId="0" applyNumberFormat="1" applyFont="1" applyAlignment="1" applyProtection="1">
      <alignment horizontal="center" vertical="center" wrapText="1"/>
      <protection locked="0"/>
    </xf>
    <xf numFmtId="49" fontId="4" fillId="0" borderId="0" xfId="0" applyNumberFormat="1" applyFont="1" applyAlignment="1" applyProtection="1">
      <alignment horizontal="center"/>
      <protection locked="0"/>
    </xf>
    <xf numFmtId="49" fontId="4" fillId="0" borderId="0" xfId="0" applyNumberFormat="1" applyFont="1" applyAlignment="1" applyProtection="1">
      <alignment horizontal="center" vertical="center" wrapText="1"/>
      <protection locked="0"/>
    </xf>
    <xf numFmtId="0" fontId="7" fillId="0" borderId="0" xfId="0" applyFont="1" applyProtection="1">
      <protection locked="0"/>
    </xf>
    <xf numFmtId="0" fontId="7" fillId="0" borderId="0" xfId="0" applyFont="1" applyAlignment="1">
      <alignment horizontal="center" vertical="center" textRotation="90"/>
    </xf>
    <xf numFmtId="0" fontId="9" fillId="0" borderId="0" xfId="0" applyFont="1" applyAlignment="1">
      <alignment horizontal="center" vertical="center"/>
    </xf>
    <xf numFmtId="49" fontId="8" fillId="0" borderId="0" xfId="0" applyNumberFormat="1" applyFont="1" applyAlignment="1">
      <alignment horizontal="center" vertical="center" wrapText="1"/>
    </xf>
    <xf numFmtId="0" fontId="11" fillId="2" borderId="0" xfId="0" applyFont="1" applyFill="1" applyAlignment="1">
      <alignment horizontal="center" vertical="center" wrapText="1"/>
    </xf>
    <xf numFmtId="0" fontId="4" fillId="0" borderId="0" xfId="0" applyFont="1" applyAlignment="1" applyProtection="1">
      <alignment horizontal="center"/>
      <protection locked="0"/>
    </xf>
    <xf numFmtId="0" fontId="16" fillId="0" borderId="11" xfId="0" applyFont="1" applyBorder="1" applyAlignment="1" applyProtection="1">
      <alignment horizontal="left" vertical="center"/>
      <protection locked="0"/>
    </xf>
    <xf numFmtId="0" fontId="15" fillId="0" borderId="23" xfId="0" applyFont="1" applyBorder="1" applyAlignment="1">
      <alignment horizontal="left" vertical="center"/>
    </xf>
    <xf numFmtId="0" fontId="15" fillId="0" borderId="13" xfId="0" applyFont="1" applyBorder="1" applyAlignment="1">
      <alignment horizontal="left" vertical="center"/>
    </xf>
    <xf numFmtId="4" fontId="7" fillId="0" borderId="19" xfId="0" applyNumberFormat="1" applyFont="1" applyBorder="1" applyAlignment="1">
      <alignment horizontal="center" vertical="center" wrapText="1"/>
    </xf>
    <xf numFmtId="0" fontId="4" fillId="0" borderId="21" xfId="0" applyFont="1" applyBorder="1" applyAlignment="1">
      <alignment horizontal="center" vertical="center"/>
    </xf>
    <xf numFmtId="2" fontId="9" fillId="0" borderId="30" xfId="0" applyNumberFormat="1" applyFont="1" applyBorder="1" applyAlignment="1">
      <alignment horizontal="center" vertical="center"/>
    </xf>
    <xf numFmtId="0" fontId="17" fillId="0" borderId="0" xfId="0" applyFont="1" applyAlignment="1">
      <alignment horizontal="right"/>
    </xf>
    <xf numFmtId="0" fontId="7" fillId="0" borderId="0" xfId="0" applyFont="1" applyAlignment="1">
      <alignment horizontal="center"/>
    </xf>
    <xf numFmtId="0" fontId="17" fillId="0" borderId="0" xfId="0" applyFont="1"/>
    <xf numFmtId="0" fontId="4" fillId="0" borderId="0" xfId="0" applyFont="1"/>
    <xf numFmtId="0" fontId="4" fillId="0" borderId="0" xfId="0" applyFont="1" applyAlignment="1" applyProtection="1">
      <alignment horizontal="right"/>
      <protection locked="0"/>
    </xf>
    <xf numFmtId="0" fontId="7" fillId="0" borderId="18" xfId="0" applyFont="1" applyBorder="1" applyAlignment="1">
      <alignment horizontal="center" vertical="center"/>
    </xf>
    <xf numFmtId="0" fontId="4" fillId="2" borderId="0" xfId="0" applyFont="1" applyFill="1" applyAlignment="1">
      <alignment horizontal="right"/>
    </xf>
    <xf numFmtId="49" fontId="8" fillId="0" borderId="1" xfId="0" applyNumberFormat="1" applyFont="1" applyBorder="1" applyAlignment="1">
      <alignment horizontal="center" vertical="center" wrapText="1"/>
    </xf>
    <xf numFmtId="0" fontId="9" fillId="0" borderId="8" xfId="0" applyFont="1" applyBorder="1" applyAlignment="1">
      <alignment horizontal="center" vertical="center"/>
    </xf>
    <xf numFmtId="2" fontId="9" fillId="0" borderId="8" xfId="0" applyNumberFormat="1" applyFont="1" applyBorder="1" applyAlignment="1" applyProtection="1">
      <alignment horizontal="center" vertical="center"/>
      <protection locked="0"/>
    </xf>
    <xf numFmtId="4" fontId="7" fillId="0" borderId="1" xfId="0" applyNumberFormat="1" applyFont="1" applyBorder="1" applyAlignment="1">
      <alignment horizontal="center" vertical="center"/>
    </xf>
    <xf numFmtId="2" fontId="9" fillId="0" borderId="0" xfId="0" applyNumberFormat="1" applyFont="1" applyAlignment="1">
      <alignment horizontal="center" vertical="center"/>
    </xf>
    <xf numFmtId="49" fontId="9" fillId="0" borderId="0" xfId="0" applyNumberFormat="1" applyFont="1" applyAlignment="1">
      <alignment horizontal="left" vertical="center"/>
    </xf>
    <xf numFmtId="0" fontId="7" fillId="0" borderId="7" xfId="0" applyFont="1" applyBorder="1" applyAlignment="1">
      <alignment horizontal="center" vertical="center" textRotation="90" wrapText="1"/>
    </xf>
    <xf numFmtId="4" fontId="4" fillId="0" borderId="32" xfId="0" applyNumberFormat="1" applyFont="1" applyBorder="1" applyProtection="1">
      <protection locked="0"/>
    </xf>
    <xf numFmtId="4" fontId="4" fillId="0" borderId="14" xfId="0" applyNumberFormat="1" applyFont="1" applyBorder="1" applyProtection="1">
      <protection locked="0"/>
    </xf>
    <xf numFmtId="0" fontId="9" fillId="0" borderId="1" xfId="0" applyFont="1" applyBorder="1" applyAlignment="1" applyProtection="1">
      <alignment vertical="center" wrapText="1"/>
      <protection locked="0"/>
    </xf>
    <xf numFmtId="0" fontId="8" fillId="0" borderId="1" xfId="0" applyFont="1" applyBorder="1" applyAlignment="1">
      <alignment vertical="center" wrapText="1"/>
    </xf>
    <xf numFmtId="0" fontId="9" fillId="0" borderId="1" xfId="0" applyFont="1" applyBorder="1" applyAlignment="1" applyProtection="1">
      <alignment vertical="center"/>
      <protection locked="0"/>
    </xf>
    <xf numFmtId="0" fontId="9" fillId="0" borderId="1" xfId="0" applyFont="1" applyBorder="1" applyProtection="1">
      <protection locked="0"/>
    </xf>
    <xf numFmtId="0" fontId="12" fillId="0" borderId="1" xfId="0" applyFont="1" applyBorder="1" applyAlignment="1">
      <alignment horizontal="center" vertical="center" wrapText="1"/>
    </xf>
    <xf numFmtId="0" fontId="7" fillId="0" borderId="6" xfId="0" applyFont="1" applyBorder="1" applyAlignment="1" applyProtection="1">
      <alignment horizontal="center" vertical="center" wrapText="1"/>
      <protection locked="0"/>
    </xf>
    <xf numFmtId="2" fontId="9" fillId="0" borderId="16" xfId="0" applyNumberFormat="1" applyFont="1" applyBorder="1" applyAlignment="1">
      <alignment horizontal="center" vertical="center"/>
    </xf>
    <xf numFmtId="4" fontId="9" fillId="0" borderId="1" xfId="0" applyNumberFormat="1" applyFont="1" applyBorder="1" applyAlignment="1" applyProtection="1">
      <alignment horizontal="center" vertical="center"/>
      <protection locked="0"/>
    </xf>
    <xf numFmtId="4"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8" fillId="0" borderId="8" xfId="0" applyNumberFormat="1" applyFont="1" applyBorder="1" applyAlignment="1">
      <alignment horizontal="center" vertical="center" wrapText="1"/>
    </xf>
    <xf numFmtId="0" fontId="4" fillId="0" borderId="0" xfId="0" applyFont="1" applyAlignment="1">
      <alignment horizontal="center" vertical="center"/>
    </xf>
    <xf numFmtId="0" fontId="4" fillId="0" borderId="7" xfId="0" applyFont="1" applyBorder="1" applyAlignment="1">
      <alignment horizontal="center" vertical="center"/>
    </xf>
    <xf numFmtId="0" fontId="20" fillId="0" borderId="0" xfId="0" applyFont="1" applyProtection="1">
      <protection locked="0"/>
    </xf>
    <xf numFmtId="0" fontId="20" fillId="0" borderId="0" xfId="0" applyFont="1"/>
    <xf numFmtId="0" fontId="20" fillId="0" borderId="0" xfId="0" applyFont="1" applyAlignment="1" applyProtection="1">
      <alignment horizontal="left"/>
      <protection locked="0"/>
    </xf>
    <xf numFmtId="0" fontId="21" fillId="0" borderId="0" xfId="0" applyFont="1" applyAlignment="1" applyProtection="1">
      <alignment horizontal="center"/>
      <protection locked="0"/>
    </xf>
    <xf numFmtId="4" fontId="20" fillId="0" borderId="0" xfId="0" applyNumberFormat="1" applyFont="1" applyProtection="1">
      <protection locked="0"/>
    </xf>
    <xf numFmtId="2" fontId="20" fillId="0" borderId="0" xfId="0" applyNumberFormat="1" applyFont="1" applyProtection="1">
      <protection locked="0"/>
    </xf>
    <xf numFmtId="0" fontId="22" fillId="0" borderId="0" xfId="0" applyFont="1" applyAlignment="1" applyProtection="1">
      <alignment horizontal="center"/>
      <protection locked="0"/>
    </xf>
    <xf numFmtId="2" fontId="5" fillId="0" borderId="0" xfId="0" applyNumberFormat="1" applyFont="1" applyProtection="1">
      <protection locked="0"/>
    </xf>
    <xf numFmtId="4" fontId="5" fillId="0" borderId="0" xfId="0" applyNumberFormat="1" applyFont="1" applyProtection="1">
      <protection locked="0"/>
    </xf>
    <xf numFmtId="0" fontId="23" fillId="0" borderId="0" xfId="0" applyFont="1" applyAlignment="1">
      <alignment horizontal="center" vertical="center"/>
    </xf>
    <xf numFmtId="0" fontId="24" fillId="0" borderId="0" xfId="0" applyFont="1" applyAlignment="1">
      <alignment horizontal="center" vertical="center"/>
    </xf>
    <xf numFmtId="0" fontId="26" fillId="0" borderId="39" xfId="0" applyFont="1" applyBorder="1" applyAlignment="1">
      <alignment horizontal="center" vertical="center" wrapText="1"/>
    </xf>
    <xf numFmtId="0" fontId="11" fillId="0" borderId="39" xfId="0" applyFont="1" applyBorder="1" applyAlignment="1">
      <alignment vertical="center" wrapText="1"/>
    </xf>
    <xf numFmtId="0" fontId="20" fillId="0" borderId="39" xfId="0" applyFont="1" applyBorder="1"/>
    <xf numFmtId="0" fontId="27" fillId="0" borderId="0" xfId="0" applyFont="1"/>
    <xf numFmtId="0" fontId="28" fillId="0" borderId="39" xfId="0" applyFont="1" applyBorder="1" applyAlignment="1">
      <alignment horizontal="center" vertical="center" wrapText="1"/>
    </xf>
    <xf numFmtId="0" fontId="20" fillId="0" borderId="40" xfId="0" applyFont="1" applyBorder="1"/>
    <xf numFmtId="0" fontId="18" fillId="0" borderId="39" xfId="0" applyFont="1" applyBorder="1" applyAlignment="1">
      <alignment vertical="center" wrapText="1"/>
    </xf>
    <xf numFmtId="0" fontId="23" fillId="0" borderId="39" xfId="0" applyFont="1" applyBorder="1" applyAlignment="1">
      <alignment vertical="center" textRotation="90"/>
    </xf>
    <xf numFmtId="0" fontId="26" fillId="0" borderId="8" xfId="0" applyFont="1" applyBorder="1" applyAlignment="1">
      <alignment horizontal="center" vertical="center" wrapText="1"/>
    </xf>
    <xf numFmtId="0" fontId="29" fillId="0" borderId="0" xfId="0" applyFont="1"/>
    <xf numFmtId="0" fontId="23" fillId="0" borderId="41" xfId="0" applyFont="1" applyBorder="1" applyAlignment="1">
      <alignment horizontal="center" vertical="center"/>
    </xf>
    <xf numFmtId="0" fontId="23" fillId="0" borderId="42" xfId="0" applyFont="1" applyBorder="1" applyAlignment="1">
      <alignment horizontal="center" vertical="center" wrapText="1"/>
    </xf>
    <xf numFmtId="0" fontId="23" fillId="0" borderId="42" xfId="0" applyFont="1" applyBorder="1" applyAlignment="1">
      <alignment horizontal="center" vertical="center"/>
    </xf>
    <xf numFmtId="0" fontId="23" fillId="0" borderId="44" xfId="0" applyFont="1" applyBorder="1" applyAlignment="1">
      <alignment horizontal="center" vertical="center"/>
    </xf>
    <xf numFmtId="0" fontId="25" fillId="0" borderId="45" xfId="0" applyFont="1" applyBorder="1" applyAlignment="1">
      <alignment horizontal="center" vertical="center"/>
    </xf>
    <xf numFmtId="0" fontId="20" fillId="0" borderId="45" xfId="0" applyFont="1" applyBorder="1"/>
    <xf numFmtId="0" fontId="25" fillId="0" borderId="46" xfId="0" applyFont="1" applyBorder="1" applyAlignment="1">
      <alignment horizontal="center" vertical="center"/>
    </xf>
    <xf numFmtId="0" fontId="11" fillId="3" borderId="47" xfId="0" applyFont="1" applyFill="1" applyBorder="1" applyAlignment="1">
      <alignment vertical="center" wrapText="1"/>
    </xf>
    <xf numFmtId="0" fontId="11" fillId="0" borderId="1" xfId="0" applyFont="1" applyBorder="1" applyAlignment="1">
      <alignment vertical="center" wrapText="1"/>
    </xf>
    <xf numFmtId="0" fontId="30" fillId="0" borderId="0" xfId="0" applyFont="1" applyAlignment="1">
      <alignment horizontal="center"/>
    </xf>
    <xf numFmtId="0" fontId="29" fillId="0" borderId="0" xfId="0" applyFont="1" applyAlignment="1">
      <alignment horizontal="center"/>
    </xf>
    <xf numFmtId="0" fontId="23" fillId="0" borderId="43" xfId="0" applyFont="1" applyBorder="1" applyAlignment="1">
      <alignment horizontal="center" vertical="center" wrapText="1"/>
    </xf>
    <xf numFmtId="4" fontId="9" fillId="0" borderId="1" xfId="0" applyNumberFormat="1" applyFont="1" applyBorder="1" applyAlignment="1" applyProtection="1">
      <alignment horizontal="center" vertical="center"/>
      <protection locked="0"/>
    </xf>
    <xf numFmtId="0" fontId="8" fillId="0" borderId="5" xfId="0" applyFont="1" applyBorder="1"/>
    <xf numFmtId="0" fontId="8" fillId="0" borderId="1" xfId="0" applyFont="1" applyBorder="1"/>
    <xf numFmtId="0" fontId="8" fillId="0" borderId="26" xfId="0" applyFont="1" applyBorder="1" applyAlignment="1">
      <alignment horizontal="center"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vertical="center"/>
    </xf>
    <xf numFmtId="0" fontId="8" fillId="0" borderId="1" xfId="0" applyFont="1" applyBorder="1" applyAlignment="1">
      <alignment vertical="center"/>
    </xf>
    <xf numFmtId="0" fontId="9" fillId="0" borderId="26"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10" fillId="0" borderId="31" xfId="0" applyFont="1" applyBorder="1" applyAlignment="1">
      <alignment horizontal="left" vertical="center" wrapText="1"/>
    </xf>
    <xf numFmtId="0" fontId="10" fillId="0" borderId="0" xfId="0" applyFont="1" applyAlignment="1">
      <alignment horizontal="left" vertical="center"/>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3" fillId="0" borderId="0" xfId="0" applyFont="1" applyAlignment="1">
      <alignment horizontal="center" vertical="center" wrapText="1"/>
    </xf>
    <xf numFmtId="0" fontId="6" fillId="0" borderId="0" xfId="0" applyFont="1" applyAlignment="1" applyProtection="1">
      <alignment horizontal="center"/>
      <protection locked="0"/>
    </xf>
    <xf numFmtId="0" fontId="14" fillId="0" borderId="0" xfId="0" applyFont="1" applyAlignment="1">
      <alignment horizontal="center" vertical="center" wrapText="1"/>
    </xf>
    <xf numFmtId="0" fontId="6" fillId="0" borderId="9" xfId="0" applyFont="1" applyBorder="1" applyAlignment="1">
      <alignment horizont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9" fillId="0" borderId="4" xfId="0" applyFont="1" applyBorder="1" applyAlignment="1" applyProtection="1">
      <alignment horizontal="left" vertical="center"/>
      <protection locked="0"/>
    </xf>
    <xf numFmtId="0" fontId="8" fillId="0" borderId="4" xfId="0" applyFont="1" applyBorder="1" applyAlignment="1">
      <alignment horizontal="left" vertical="center"/>
    </xf>
    <xf numFmtId="49" fontId="9" fillId="0" borderId="33" xfId="0" applyNumberFormat="1" applyFont="1" applyBorder="1" applyAlignment="1" applyProtection="1">
      <alignment horizontal="center" vertical="center" wrapText="1"/>
      <protection locked="0"/>
    </xf>
    <xf numFmtId="49" fontId="9" fillId="0" borderId="12" xfId="0" applyNumberFormat="1" applyFont="1" applyBorder="1" applyAlignment="1" applyProtection="1">
      <alignment horizontal="center" vertical="center" wrapText="1"/>
      <protection locked="0"/>
    </xf>
    <xf numFmtId="0" fontId="8" fillId="0" borderId="5" xfId="0" applyFont="1" applyBorder="1" applyAlignment="1">
      <alignment horizontal="left" vertical="center"/>
    </xf>
    <xf numFmtId="0" fontId="8" fillId="0" borderId="1" xfId="0" applyFont="1" applyBorder="1" applyAlignment="1">
      <alignment horizontal="left" vertical="center"/>
    </xf>
    <xf numFmtId="0" fontId="9" fillId="0" borderId="27" xfId="0" applyFont="1" applyBorder="1" applyAlignment="1" applyProtection="1">
      <alignment horizontal="center" vertical="center" wrapText="1"/>
      <protection locked="0"/>
    </xf>
    <xf numFmtId="14" fontId="9" fillId="0" borderId="26" xfId="0" applyNumberFormat="1" applyFont="1" applyBorder="1" applyAlignment="1" applyProtection="1">
      <alignment horizontal="center" vertical="center" wrapText="1"/>
      <protection locked="0"/>
    </xf>
    <xf numFmtId="14" fontId="9" fillId="0" borderId="10" xfId="0" applyNumberFormat="1" applyFont="1" applyBorder="1" applyAlignment="1" applyProtection="1">
      <alignment horizontal="center" vertical="center" wrapText="1"/>
      <protection locked="0"/>
    </xf>
    <xf numFmtId="0" fontId="4" fillId="0" borderId="0" xfId="0" applyFont="1" applyAlignment="1" applyProtection="1">
      <alignment horizontal="center"/>
      <protection locked="0"/>
    </xf>
    <xf numFmtId="0" fontId="7" fillId="0" borderId="0" xfId="0" applyFont="1" applyAlignment="1" applyProtection="1">
      <alignment horizontal="center"/>
      <protection locked="0"/>
    </xf>
    <xf numFmtId="0" fontId="7" fillId="0" borderId="5" xfId="0" applyFont="1" applyBorder="1" applyAlignment="1">
      <alignment horizontal="center" vertical="center"/>
    </xf>
    <xf numFmtId="0" fontId="7" fillId="0" borderId="1" xfId="0" applyFont="1" applyBorder="1" applyAlignment="1">
      <alignment horizontal="center" vertical="center"/>
    </xf>
    <xf numFmtId="4" fontId="7" fillId="0" borderId="1" xfId="0" applyNumberFormat="1" applyFont="1" applyBorder="1" applyAlignment="1">
      <alignment horizontal="center" vertical="center" wrapText="1"/>
    </xf>
    <xf numFmtId="49" fontId="7" fillId="0" borderId="0" xfId="0" applyNumberFormat="1" applyFont="1" applyAlignment="1">
      <alignment horizontal="center" vertical="center" wrapText="1"/>
    </xf>
    <xf numFmtId="0" fontId="11" fillId="0" borderId="26" xfId="0" applyFont="1" applyBorder="1" applyAlignment="1">
      <alignment horizontal="left" vertical="center" wrapText="1"/>
    </xf>
    <xf numFmtId="0" fontId="11" fillId="0" borderId="2" xfId="0" applyFont="1" applyBorder="1" applyAlignment="1">
      <alignment horizontal="left" vertical="center" wrapText="1"/>
    </xf>
    <xf numFmtId="0" fontId="11" fillId="0" borderId="27" xfId="0" applyFont="1" applyBorder="1" applyAlignment="1">
      <alignment horizontal="left" vertical="center" wrapText="1"/>
    </xf>
    <xf numFmtId="0" fontId="19" fillId="2" borderId="0" xfId="0" applyFont="1" applyFill="1" applyAlignment="1">
      <alignment horizontal="right"/>
    </xf>
    <xf numFmtId="0" fontId="11" fillId="2" borderId="8" xfId="0" applyFont="1" applyFill="1" applyBorder="1" applyAlignment="1">
      <alignment horizontal="left" vertical="center" wrapText="1"/>
    </xf>
    <xf numFmtId="0" fontId="7" fillId="0" borderId="5" xfId="0" applyFont="1" applyBorder="1" applyAlignment="1">
      <alignment horizontal="center" vertical="center" textRotation="90"/>
    </xf>
    <xf numFmtId="0" fontId="7" fillId="0" borderId="1" xfId="0" applyFont="1" applyBorder="1" applyAlignment="1">
      <alignment horizontal="center" vertical="center" textRotation="90"/>
    </xf>
    <xf numFmtId="0" fontId="9" fillId="0" borderId="0" xfId="0" applyFont="1" applyAlignment="1">
      <alignment horizontal="left" vertical="center"/>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10" fillId="0" borderId="36" xfId="0" applyFont="1" applyBorder="1" applyAlignment="1">
      <alignment horizontal="left" vertical="center" wrapText="1"/>
    </xf>
    <xf numFmtId="0" fontId="7" fillId="0" borderId="5" xfId="0" applyFont="1" applyBorder="1" applyAlignment="1">
      <alignment horizontal="center" vertical="center" textRotation="90" wrapText="1"/>
    </xf>
    <xf numFmtId="4" fontId="9" fillId="0" borderId="0" xfId="0" applyNumberFormat="1" applyFont="1" applyAlignment="1" applyProtection="1">
      <alignment horizontal="center" vertical="center"/>
      <protection locked="0"/>
    </xf>
    <xf numFmtId="4" fontId="7" fillId="0" borderId="0" xfId="0" applyNumberFormat="1" applyFont="1" applyAlignment="1">
      <alignment horizontal="center" vertical="top"/>
    </xf>
    <xf numFmtId="0" fontId="16" fillId="0" borderId="11" xfId="0" applyFont="1" applyBorder="1" applyAlignment="1" applyProtection="1">
      <alignment horizontal="left" vertical="center"/>
      <protection locked="0"/>
    </xf>
    <xf numFmtId="0" fontId="16" fillId="0" borderId="24" xfId="0" applyFont="1" applyBorder="1" applyAlignment="1" applyProtection="1">
      <alignment horizontal="left" vertical="center"/>
      <protection locked="0"/>
    </xf>
    <xf numFmtId="0" fontId="16" fillId="0" borderId="2" xfId="0" applyFont="1" applyBorder="1" applyAlignment="1" applyProtection="1">
      <alignment horizontal="left" vertical="center"/>
      <protection locked="0"/>
    </xf>
    <xf numFmtId="0" fontId="16" fillId="0" borderId="10" xfId="0" applyFont="1" applyBorder="1" applyAlignment="1" applyProtection="1">
      <alignment horizontal="left" vertical="center"/>
      <protection locked="0"/>
    </xf>
    <xf numFmtId="49" fontId="9" fillId="0" borderId="17" xfId="0" applyNumberFormat="1" applyFont="1" applyBorder="1" applyAlignment="1">
      <alignment horizontal="left" vertical="center" wrapText="1"/>
    </xf>
    <xf numFmtId="49" fontId="9" fillId="0" borderId="17" xfId="0" applyNumberFormat="1" applyFont="1" applyBorder="1" applyAlignment="1">
      <alignment horizontal="left" vertical="center"/>
    </xf>
    <xf numFmtId="49" fontId="9" fillId="0" borderId="22" xfId="0" applyNumberFormat="1" applyFont="1" applyBorder="1" applyAlignment="1">
      <alignment horizontal="left" vertical="center"/>
    </xf>
    <xf numFmtId="0" fontId="4" fillId="0" borderId="15"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7" fillId="0" borderId="0" xfId="0" applyFont="1" applyAlignment="1">
      <alignment horizontal="center" vertical="top"/>
    </xf>
    <xf numFmtId="164" fontId="4" fillId="0" borderId="0" xfId="0" applyNumberFormat="1" applyFont="1" applyAlignment="1" applyProtection="1">
      <alignment horizontal="left" vertical="center"/>
      <protection locked="0"/>
    </xf>
    <xf numFmtId="0" fontId="7" fillId="0" borderId="25" xfId="0" applyFont="1" applyBorder="1" applyAlignment="1">
      <alignment horizontal="left" vertical="center" wrapText="1"/>
    </xf>
    <xf numFmtId="0" fontId="7" fillId="0" borderId="9" xfId="0" applyFont="1" applyBorder="1" applyAlignment="1">
      <alignment horizontal="left" vertical="center" wrapText="1"/>
    </xf>
    <xf numFmtId="49" fontId="9" fillId="0" borderId="22" xfId="0" applyNumberFormat="1" applyFont="1" applyBorder="1" applyAlignment="1">
      <alignment horizontal="left" vertical="center" wrapText="1"/>
    </xf>
    <xf numFmtId="0" fontId="4" fillId="0" borderId="0" xfId="0" applyFont="1" applyAlignment="1">
      <alignment horizontal="left" vertical="center" wrapText="1"/>
    </xf>
    <xf numFmtId="0" fontId="17" fillId="0" borderId="0" xfId="0" applyFont="1" applyAlignment="1">
      <alignment horizontal="center"/>
    </xf>
    <xf numFmtId="0" fontId="4" fillId="0" borderId="0" xfId="0" applyFont="1" applyAlignment="1">
      <alignment horizontal="left" vertical="center"/>
    </xf>
    <xf numFmtId="49" fontId="8" fillId="0" borderId="8" xfId="0" applyNumberFormat="1" applyFont="1" applyBorder="1" applyAlignment="1">
      <alignment horizontal="center" vertical="center" wrapText="1"/>
    </xf>
    <xf numFmtId="49" fontId="9" fillId="0" borderId="37" xfId="0" applyNumberFormat="1" applyFont="1" applyBorder="1" applyAlignment="1">
      <alignment horizontal="left" vertical="center"/>
    </xf>
    <xf numFmtId="49" fontId="9" fillId="0" borderId="38" xfId="0" applyNumberFormat="1" applyFont="1" applyBorder="1" applyAlignment="1">
      <alignment horizontal="left" vertical="center"/>
    </xf>
    <xf numFmtId="49" fontId="9" fillId="0" borderId="26" xfId="0" applyNumberFormat="1" applyFont="1" applyBorder="1" applyAlignment="1">
      <alignment horizontal="left" vertical="center"/>
    </xf>
    <xf numFmtId="49" fontId="9" fillId="0" borderId="2" xfId="0" applyNumberFormat="1" applyFont="1" applyBorder="1" applyAlignment="1">
      <alignment horizontal="left" vertical="center"/>
    </xf>
    <xf numFmtId="49" fontId="9" fillId="0" borderId="10" xfId="0" applyNumberFormat="1" applyFont="1" applyBorder="1" applyAlignment="1">
      <alignment horizontal="left" vertical="center"/>
    </xf>
    <xf numFmtId="49" fontId="7" fillId="0" borderId="28" xfId="0" applyNumberFormat="1" applyFont="1" applyBorder="1" applyAlignment="1">
      <alignment horizontal="center" vertical="center"/>
    </xf>
    <xf numFmtId="49" fontId="7" fillId="0" borderId="29" xfId="0" applyNumberFormat="1" applyFont="1" applyBorder="1" applyAlignment="1">
      <alignment horizontal="center" vertical="center"/>
    </xf>
    <xf numFmtId="0" fontId="13" fillId="0" borderId="0" xfId="0" applyFont="1" applyAlignment="1" applyProtection="1">
      <alignment horizontal="center" vertical="center"/>
      <protection locked="0"/>
    </xf>
    <xf numFmtId="0" fontId="14" fillId="0" borderId="0" xfId="0" applyFont="1" applyAlignment="1">
      <alignment horizontal="center" vertical="center"/>
    </xf>
    <xf numFmtId="0" fontId="15" fillId="0" borderId="13" xfId="0" applyFont="1" applyBorder="1" applyAlignment="1">
      <alignment horizontal="left" vertical="center"/>
    </xf>
    <xf numFmtId="0" fontId="15" fillId="0" borderId="2" xfId="0" applyFont="1" applyBorder="1" applyAlignment="1">
      <alignment horizontal="left" vertical="center"/>
    </xf>
    <xf numFmtId="0" fontId="13" fillId="0" borderId="0" xfId="0" applyFont="1" applyAlignment="1">
      <alignment horizontal="center" vertical="center"/>
    </xf>
    <xf numFmtId="0" fontId="15" fillId="0" borderId="23" xfId="0" applyFont="1" applyBorder="1" applyAlignment="1">
      <alignment horizontal="left" vertical="center" wrapText="1"/>
    </xf>
    <xf numFmtId="0" fontId="15" fillId="0" borderId="11" xfId="0" applyFont="1" applyBorder="1" applyAlignment="1">
      <alignment horizontal="left" vertical="center" wrapText="1"/>
    </xf>
    <xf numFmtId="0" fontId="16" fillId="0" borderId="9" xfId="0" applyFont="1" applyBorder="1" applyAlignment="1" applyProtection="1">
      <alignment horizontal="left" vertical="center" wrapText="1"/>
      <protection locked="0"/>
    </xf>
    <xf numFmtId="0" fontId="16" fillId="0" borderId="14" xfId="0" applyFont="1" applyBorder="1" applyAlignment="1" applyProtection="1">
      <alignment horizontal="left" vertical="center" wrapText="1"/>
      <protection locked="0"/>
    </xf>
    <xf numFmtId="4" fontId="7" fillId="0" borderId="19" xfId="0" applyNumberFormat="1" applyFont="1" applyBorder="1" applyAlignment="1">
      <alignment horizontal="center" vertical="center"/>
    </xf>
    <xf numFmtId="4" fontId="7" fillId="0" borderId="20" xfId="0" applyNumberFormat="1" applyFont="1" applyBorder="1" applyAlignment="1">
      <alignment horizontal="center" vertical="center"/>
    </xf>
    <xf numFmtId="0" fontId="0" fillId="0" borderId="0" xfId="0" applyFont="1"/>
    <xf numFmtId="0" fontId="33" fillId="0" borderId="0" xfId="0" applyFont="1" applyProtection="1">
      <protection locked="0"/>
    </xf>
    <xf numFmtId="0" fontId="32" fillId="0" borderId="0" xfId="0" applyFont="1" applyProtection="1">
      <protection locked="0"/>
    </xf>
    <xf numFmtId="0" fontId="5" fillId="0" borderId="0" xfId="0" applyFont="1" applyAlignment="1" applyProtection="1">
      <alignment horizontal="left"/>
      <protection locked="0"/>
    </xf>
    <xf numFmtId="0" fontId="32" fillId="0" borderId="0" xfId="0" applyFont="1"/>
    <xf numFmtId="0" fontId="22" fillId="0" borderId="0" xfId="0" applyFont="1" applyAlignment="1">
      <alignment horizontal="center" vertical="center"/>
    </xf>
    <xf numFmtId="0" fontId="31" fillId="0" borderId="0" xfId="0" applyFont="1" applyAlignment="1">
      <alignment horizontal="center" vertical="center"/>
    </xf>
  </cellXfs>
  <cellStyles count="1">
    <cellStyle name="Normal" xfId="0" builtinId="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529590</xdr:colOff>
      <xdr:row>0</xdr:row>
      <xdr:rowOff>100965</xdr:rowOff>
    </xdr:from>
    <xdr:to>
      <xdr:col>10</xdr:col>
      <xdr:colOff>417195</xdr:colOff>
      <xdr:row>2</xdr:row>
      <xdr:rowOff>236220</xdr:rowOff>
    </xdr:to>
    <xdr:pic>
      <xdr:nvPicPr>
        <xdr:cNvPr id="4" name="Imagen 3">
          <a:extLst>
            <a:ext uri="{FF2B5EF4-FFF2-40B4-BE49-F238E27FC236}">
              <a16:creationId xmlns:a16="http://schemas.microsoft.com/office/drawing/2014/main" id="{B4A1576D-87A6-4EE5-8AFB-823C02C7E962}"/>
            </a:ext>
          </a:extLst>
        </xdr:cNvPr>
        <xdr:cNvPicPr>
          <a:picLocks noChangeAspect="1"/>
        </xdr:cNvPicPr>
      </xdr:nvPicPr>
      <xdr:blipFill rotWithShape="1">
        <a:blip xmlns:r="http://schemas.openxmlformats.org/officeDocument/2006/relationships" r:embed="rId1"/>
        <a:srcRect l="60395" t="29599" r="27187" b="56355"/>
        <a:stretch/>
      </xdr:blipFill>
      <xdr:spPr bwMode="auto">
        <a:xfrm>
          <a:off x="10641330" y="100965"/>
          <a:ext cx="1045845" cy="76009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66675</xdr:colOff>
      <xdr:row>0</xdr:row>
      <xdr:rowOff>30480</xdr:rowOff>
    </xdr:from>
    <xdr:to>
      <xdr:col>2</xdr:col>
      <xdr:colOff>104775</xdr:colOff>
      <xdr:row>2</xdr:row>
      <xdr:rowOff>297180</xdr:rowOff>
    </xdr:to>
    <xdr:pic>
      <xdr:nvPicPr>
        <xdr:cNvPr id="5" name="Imagen 4" descr="Interfaz de usuario gráfica, Texto&#10;&#10;Descripción generada automáticamente">
          <a:extLst>
            <a:ext uri="{FF2B5EF4-FFF2-40B4-BE49-F238E27FC236}">
              <a16:creationId xmlns:a16="http://schemas.microsoft.com/office/drawing/2014/main" id="{7E5C04B5-D284-47FE-AC0A-F8F2CD6B741F}"/>
            </a:ext>
          </a:extLst>
        </xdr:cNvPr>
        <xdr:cNvPicPr>
          <a:picLocks noChangeAspect="1"/>
        </xdr:cNvPicPr>
      </xdr:nvPicPr>
      <xdr:blipFill rotWithShape="1">
        <a:blip xmlns:r="http://schemas.openxmlformats.org/officeDocument/2006/relationships" r:embed="rId1"/>
        <a:srcRect l="26387" t="29599" r="59925" b="55101"/>
        <a:stretch/>
      </xdr:blipFill>
      <xdr:spPr bwMode="auto">
        <a:xfrm>
          <a:off x="859155" y="30480"/>
          <a:ext cx="1089660" cy="89154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384810</xdr:colOff>
      <xdr:row>0</xdr:row>
      <xdr:rowOff>85725</xdr:rowOff>
    </xdr:from>
    <xdr:to>
      <xdr:col>10</xdr:col>
      <xdr:colOff>600075</xdr:colOff>
      <xdr:row>2</xdr:row>
      <xdr:rowOff>292735</xdr:rowOff>
    </xdr:to>
    <xdr:pic>
      <xdr:nvPicPr>
        <xdr:cNvPr id="3" name="Imagen 2">
          <a:extLst>
            <a:ext uri="{FF2B5EF4-FFF2-40B4-BE49-F238E27FC236}">
              <a16:creationId xmlns:a16="http://schemas.microsoft.com/office/drawing/2014/main" id="{A604E247-F7D2-4AC9-B4E7-E1E9A08E2FDE}"/>
            </a:ext>
          </a:extLst>
        </xdr:cNvPr>
        <xdr:cNvPicPr>
          <a:picLocks noChangeAspect="1"/>
        </xdr:cNvPicPr>
      </xdr:nvPicPr>
      <xdr:blipFill rotWithShape="1">
        <a:blip xmlns:r="http://schemas.openxmlformats.org/officeDocument/2006/relationships" r:embed="rId1"/>
        <a:srcRect l="60395" t="29599" r="27187" b="56355"/>
        <a:stretch/>
      </xdr:blipFill>
      <xdr:spPr bwMode="auto">
        <a:xfrm>
          <a:off x="7890510" y="85725"/>
          <a:ext cx="1024890" cy="84201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51435</xdr:colOff>
      <xdr:row>0</xdr:row>
      <xdr:rowOff>0</xdr:rowOff>
    </xdr:from>
    <xdr:to>
      <xdr:col>3</xdr:col>
      <xdr:colOff>440055</xdr:colOff>
      <xdr:row>3</xdr:row>
      <xdr:rowOff>30480</xdr:rowOff>
    </xdr:to>
    <xdr:pic>
      <xdr:nvPicPr>
        <xdr:cNvPr id="4" name="Imagen 3" descr="Interfaz de usuario gráfica, Texto&#10;&#10;Descripción generada automáticamente">
          <a:extLst>
            <a:ext uri="{FF2B5EF4-FFF2-40B4-BE49-F238E27FC236}">
              <a16:creationId xmlns:a16="http://schemas.microsoft.com/office/drawing/2014/main" id="{4532CF6F-0B81-4E79-A5FA-5ABF680DE386}"/>
            </a:ext>
          </a:extLst>
        </xdr:cNvPr>
        <xdr:cNvPicPr>
          <a:picLocks noChangeAspect="1"/>
        </xdr:cNvPicPr>
      </xdr:nvPicPr>
      <xdr:blipFill rotWithShape="1">
        <a:blip xmlns:r="http://schemas.openxmlformats.org/officeDocument/2006/relationships" r:embed="rId1"/>
        <a:srcRect l="26387" t="29599" r="59925" b="55101"/>
        <a:stretch/>
      </xdr:blipFill>
      <xdr:spPr bwMode="auto">
        <a:xfrm>
          <a:off x="146685" y="0"/>
          <a:ext cx="1064895" cy="97345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293845</xdr:colOff>
      <xdr:row>0</xdr:row>
      <xdr:rowOff>220266</xdr:rowOff>
    </xdr:from>
    <xdr:to>
      <xdr:col>1</xdr:col>
      <xdr:colOff>875109</xdr:colOff>
      <xdr:row>0</xdr:row>
      <xdr:rowOff>980864</xdr:rowOff>
    </xdr:to>
    <xdr:pic>
      <xdr:nvPicPr>
        <xdr:cNvPr id="2" name="Imagen 1" descr="Interfaz de usuario gráfica, Texto&#10;&#10;Descripción generada automáticamente">
          <a:extLst>
            <a:ext uri="{FF2B5EF4-FFF2-40B4-BE49-F238E27FC236}">
              <a16:creationId xmlns:a16="http://schemas.microsoft.com/office/drawing/2014/main" id="{854D1315-AF92-47B0-B098-FBA1754AAC5E}"/>
            </a:ext>
          </a:extLst>
        </xdr:cNvPr>
        <xdr:cNvPicPr>
          <a:picLocks noChangeAspect="1"/>
        </xdr:cNvPicPr>
      </xdr:nvPicPr>
      <xdr:blipFill rotWithShape="1">
        <a:blip xmlns:r="http://schemas.openxmlformats.org/officeDocument/2006/relationships" r:embed="rId1"/>
        <a:srcRect l="26387" t="29599" r="59925" b="55101"/>
        <a:stretch/>
      </xdr:blipFill>
      <xdr:spPr bwMode="auto">
        <a:xfrm>
          <a:off x="293845" y="220266"/>
          <a:ext cx="962264" cy="76694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472440</xdr:colOff>
      <xdr:row>0</xdr:row>
      <xdr:rowOff>223838</xdr:rowOff>
    </xdr:from>
    <xdr:to>
      <xdr:col>8</xdr:col>
      <xdr:colOff>1550323</xdr:colOff>
      <xdr:row>0</xdr:row>
      <xdr:rowOff>1054497</xdr:rowOff>
    </xdr:to>
    <xdr:pic>
      <xdr:nvPicPr>
        <xdr:cNvPr id="3" name="Imagen 2">
          <a:extLst>
            <a:ext uri="{FF2B5EF4-FFF2-40B4-BE49-F238E27FC236}">
              <a16:creationId xmlns:a16="http://schemas.microsoft.com/office/drawing/2014/main" id="{657DFD17-B62A-48A1-9F7D-FB5CF4008B34}"/>
            </a:ext>
          </a:extLst>
        </xdr:cNvPr>
        <xdr:cNvPicPr>
          <a:picLocks noChangeAspect="1"/>
        </xdr:cNvPicPr>
      </xdr:nvPicPr>
      <xdr:blipFill rotWithShape="1">
        <a:blip xmlns:r="http://schemas.openxmlformats.org/officeDocument/2006/relationships" r:embed="rId1"/>
        <a:srcRect l="60395" t="29599" r="27187" b="56355"/>
        <a:stretch/>
      </xdr:blipFill>
      <xdr:spPr bwMode="auto">
        <a:xfrm>
          <a:off x="7461409" y="223838"/>
          <a:ext cx="1033939" cy="837009"/>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D06CD-54C9-4EE6-9025-4CBE5223FE24}">
  <dimension ref="A1:AM42"/>
  <sheetViews>
    <sheetView topLeftCell="A4" zoomScale="70" zoomScaleNormal="70" workbookViewId="0">
      <selection activeCell="Q9" sqref="Q9"/>
    </sheetView>
  </sheetViews>
  <sheetFormatPr baseColWidth="10" defaultRowHeight="14.5" x14ac:dyDescent="0.35"/>
  <cols>
    <col min="2" max="2" width="15.36328125" customWidth="1"/>
    <col min="3" max="3" width="15" customWidth="1"/>
    <col min="4" max="4" width="16.453125" customWidth="1"/>
    <col min="5" max="5" width="16.90625" customWidth="1"/>
    <col min="6" max="6" width="16.36328125" customWidth="1"/>
    <col min="7" max="7" width="17.6328125" customWidth="1"/>
    <col min="8" max="8" width="19.08984375" customWidth="1"/>
    <col min="9" max="11" width="16.90625" customWidth="1"/>
    <col min="20" max="20" width="10.90625" style="188"/>
  </cols>
  <sheetData>
    <row r="1" spans="1:39" s="14" customFormat="1" ht="24.75" customHeight="1" x14ac:dyDescent="0.3">
      <c r="A1" s="115"/>
      <c r="B1" s="115"/>
      <c r="C1" s="115"/>
      <c r="D1" s="115"/>
      <c r="E1" s="115"/>
      <c r="F1" s="115"/>
      <c r="G1" s="115"/>
      <c r="H1" s="115"/>
      <c r="I1" s="115"/>
      <c r="J1" s="115"/>
      <c r="M1" s="67"/>
      <c r="N1" s="67"/>
      <c r="O1" s="67"/>
      <c r="P1" s="67"/>
      <c r="Q1" s="67"/>
      <c r="R1" s="21"/>
      <c r="S1" s="21"/>
      <c r="T1" s="189" t="s">
        <v>17</v>
      </c>
      <c r="U1" s="21"/>
      <c r="V1" s="21"/>
      <c r="W1" s="21"/>
      <c r="X1" s="21"/>
      <c r="Y1" s="21"/>
      <c r="Z1" s="21"/>
      <c r="AA1" s="67"/>
      <c r="AB1" s="67"/>
      <c r="AC1" s="67"/>
      <c r="AD1" s="67"/>
      <c r="AE1" s="67"/>
      <c r="AF1" s="67"/>
      <c r="AG1" s="67"/>
      <c r="AH1" s="67"/>
      <c r="AI1" s="67"/>
      <c r="AJ1" s="67"/>
      <c r="AK1" s="67"/>
      <c r="AL1" s="67"/>
    </row>
    <row r="2" spans="1:39" s="14" customFormat="1" ht="24.75" customHeight="1" x14ac:dyDescent="0.3">
      <c r="A2" s="115"/>
      <c r="B2" s="115"/>
      <c r="C2" s="115"/>
      <c r="D2" s="115"/>
      <c r="E2" s="115"/>
      <c r="F2" s="115"/>
      <c r="G2" s="115"/>
      <c r="H2" s="115"/>
      <c r="I2" s="115"/>
      <c r="J2" s="115"/>
      <c r="M2" s="67"/>
      <c r="N2" s="67"/>
      <c r="O2" s="67"/>
      <c r="P2" s="67"/>
      <c r="Q2" s="67"/>
      <c r="R2" s="21"/>
      <c r="S2" s="21"/>
      <c r="T2" s="189" t="s">
        <v>19</v>
      </c>
      <c r="U2" s="21"/>
      <c r="V2" s="21"/>
      <c r="W2" s="21"/>
      <c r="X2" s="21"/>
      <c r="Y2" s="21"/>
      <c r="Z2" s="21"/>
      <c r="AA2" s="67"/>
      <c r="AB2" s="67"/>
      <c r="AC2" s="67"/>
      <c r="AD2" s="67"/>
      <c r="AE2" s="67"/>
      <c r="AF2" s="67"/>
      <c r="AG2" s="67"/>
      <c r="AH2" s="67"/>
      <c r="AI2" s="67"/>
      <c r="AJ2" s="67"/>
      <c r="AK2" s="67"/>
      <c r="AL2" s="67"/>
    </row>
    <row r="3" spans="1:39" s="14" customFormat="1" ht="24.75" customHeight="1" x14ac:dyDescent="0.35">
      <c r="A3" s="115" t="s">
        <v>1</v>
      </c>
      <c r="B3" s="115"/>
      <c r="C3" s="115"/>
      <c r="D3" s="115"/>
      <c r="E3" s="115"/>
      <c r="F3" s="115"/>
      <c r="G3" s="115"/>
      <c r="H3" s="115"/>
      <c r="I3" s="115"/>
      <c r="J3" s="115"/>
      <c r="K3" s="115"/>
      <c r="M3" s="67"/>
      <c r="N3" s="67"/>
      <c r="O3" s="67"/>
      <c r="P3" s="67"/>
      <c r="Q3" s="67"/>
      <c r="R3" s="190" t="s">
        <v>15</v>
      </c>
      <c r="S3" s="21"/>
      <c r="T3" s="189" t="s">
        <v>24</v>
      </c>
      <c r="U3" s="21"/>
      <c r="V3" s="21"/>
      <c r="W3" s="21"/>
      <c r="X3" s="21"/>
      <c r="Y3" s="21"/>
      <c r="Z3" s="21"/>
      <c r="AA3" s="67"/>
      <c r="AB3" s="67"/>
      <c r="AC3" s="67"/>
      <c r="AD3" s="67"/>
      <c r="AE3" s="67"/>
      <c r="AF3" s="67"/>
      <c r="AG3" s="67"/>
      <c r="AH3" s="67"/>
      <c r="AI3" s="67"/>
      <c r="AJ3" s="67"/>
      <c r="AK3" s="67"/>
      <c r="AL3" s="67"/>
    </row>
    <row r="4" spans="1:39" s="14" customFormat="1" ht="17.5" x14ac:dyDescent="0.35">
      <c r="B4" s="116" t="s">
        <v>15</v>
      </c>
      <c r="C4" s="116"/>
      <c r="D4" s="116"/>
      <c r="E4" s="116"/>
      <c r="F4" s="116"/>
      <c r="G4" s="116"/>
      <c r="H4" s="116"/>
      <c r="I4" s="116"/>
      <c r="J4" s="116"/>
      <c r="K4" s="116"/>
      <c r="M4" s="67"/>
      <c r="N4" s="67"/>
      <c r="O4" s="67"/>
      <c r="P4" s="67"/>
      <c r="Q4" s="67"/>
      <c r="R4" s="190" t="s">
        <v>16</v>
      </c>
      <c r="S4" s="21"/>
      <c r="T4" s="189" t="s">
        <v>20</v>
      </c>
      <c r="U4" s="21"/>
      <c r="V4" s="21"/>
      <c r="W4" s="21"/>
      <c r="X4" s="21"/>
      <c r="Y4" s="21"/>
      <c r="Z4" s="21"/>
      <c r="AA4" s="67"/>
      <c r="AB4" s="67"/>
      <c r="AC4" s="67"/>
      <c r="AD4" s="67"/>
      <c r="AE4" s="67"/>
      <c r="AF4" s="67"/>
      <c r="AG4" s="67"/>
      <c r="AH4" s="67"/>
      <c r="AI4" s="67"/>
      <c r="AJ4" s="67"/>
      <c r="AK4" s="67"/>
      <c r="AL4" s="67"/>
    </row>
    <row r="5" spans="1:39" s="14" customFormat="1" ht="17.5" x14ac:dyDescent="0.35">
      <c r="B5" s="116" t="s">
        <v>21</v>
      </c>
      <c r="C5" s="116"/>
      <c r="D5" s="116"/>
      <c r="E5" s="116"/>
      <c r="F5" s="116"/>
      <c r="G5" s="116"/>
      <c r="H5" s="116"/>
      <c r="I5" s="116"/>
      <c r="J5" s="116"/>
      <c r="K5" s="116"/>
      <c r="M5" s="67"/>
      <c r="N5" s="67"/>
      <c r="O5" s="67"/>
      <c r="P5" s="67"/>
      <c r="Q5" s="67"/>
      <c r="R5" s="190" t="s">
        <v>112</v>
      </c>
      <c r="S5" s="21"/>
      <c r="T5" s="189" t="s">
        <v>22</v>
      </c>
      <c r="U5" s="21"/>
      <c r="V5" s="21"/>
      <c r="W5" s="21"/>
      <c r="X5" s="21"/>
      <c r="Y5" s="21"/>
      <c r="Z5" s="21"/>
      <c r="AA5" s="67"/>
      <c r="AB5" s="67"/>
      <c r="AC5" s="67"/>
      <c r="AD5" s="67"/>
      <c r="AE5" s="67"/>
      <c r="AF5" s="67"/>
      <c r="AG5" s="67"/>
      <c r="AH5" s="67"/>
      <c r="AI5" s="67"/>
      <c r="AJ5" s="67"/>
      <c r="AK5" s="67"/>
      <c r="AL5" s="67"/>
    </row>
    <row r="6" spans="1:39" s="14" customFormat="1" ht="20.25" customHeight="1" x14ac:dyDescent="0.3">
      <c r="B6" s="117" t="s">
        <v>42</v>
      </c>
      <c r="C6" s="117"/>
      <c r="D6" s="117"/>
      <c r="E6" s="117"/>
      <c r="F6" s="117"/>
      <c r="G6" s="117"/>
      <c r="H6" s="117"/>
      <c r="I6" s="117"/>
      <c r="J6" s="117"/>
      <c r="K6" s="117"/>
      <c r="M6" s="67"/>
      <c r="N6" s="67"/>
      <c r="O6" s="67"/>
      <c r="P6" s="67"/>
      <c r="Q6" s="67"/>
      <c r="R6" s="21"/>
      <c r="S6" s="21"/>
      <c r="T6" s="189" t="s">
        <v>26</v>
      </c>
      <c r="U6" s="21"/>
      <c r="V6" s="21"/>
      <c r="W6" s="21"/>
      <c r="X6" s="21"/>
      <c r="Y6" s="21"/>
      <c r="Z6" s="21"/>
      <c r="AA6" s="67"/>
      <c r="AB6" s="67"/>
      <c r="AC6" s="67"/>
      <c r="AD6" s="67"/>
      <c r="AE6" s="67"/>
      <c r="AF6" s="67"/>
      <c r="AG6" s="67"/>
      <c r="AH6" s="67"/>
      <c r="AI6" s="67"/>
      <c r="AJ6" s="67"/>
      <c r="AK6" s="67"/>
      <c r="AL6" s="67"/>
    </row>
    <row r="7" spans="1:39" s="14" customFormat="1" ht="39.75" customHeight="1" thickBot="1" x14ac:dyDescent="0.4">
      <c r="B7" s="118" t="s">
        <v>58</v>
      </c>
      <c r="C7" s="118"/>
      <c r="D7" s="118"/>
      <c r="E7" s="118"/>
      <c r="F7" s="118"/>
      <c r="G7" s="118"/>
      <c r="H7" s="118"/>
      <c r="I7" s="118"/>
      <c r="J7" s="118"/>
      <c r="K7" s="118"/>
      <c r="M7" s="67"/>
      <c r="N7" s="67"/>
      <c r="O7" s="67"/>
      <c r="P7" s="67"/>
      <c r="Q7" s="67"/>
      <c r="R7" s="21"/>
      <c r="S7" s="21"/>
      <c r="T7" s="189" t="s">
        <v>28</v>
      </c>
      <c r="U7" s="21"/>
      <c r="V7" s="21"/>
      <c r="W7" s="21"/>
      <c r="X7" s="21"/>
      <c r="Y7" s="21"/>
      <c r="Z7" s="21"/>
      <c r="AA7" s="67"/>
      <c r="AB7" s="67"/>
      <c r="AC7" s="67"/>
      <c r="AD7" s="67"/>
      <c r="AE7" s="67"/>
      <c r="AF7" s="67"/>
      <c r="AG7" s="67"/>
      <c r="AH7" s="67"/>
      <c r="AI7" s="67"/>
      <c r="AJ7" s="67"/>
      <c r="AK7" s="67"/>
      <c r="AL7" s="67"/>
    </row>
    <row r="8" spans="1:39" s="14" customFormat="1" ht="33.75" customHeight="1" x14ac:dyDescent="0.3">
      <c r="B8" s="119" t="s">
        <v>4</v>
      </c>
      <c r="C8" s="120"/>
      <c r="D8" s="120"/>
      <c r="E8" s="121"/>
      <c r="F8" s="121"/>
      <c r="G8" s="122" t="s">
        <v>8</v>
      </c>
      <c r="H8" s="122"/>
      <c r="I8" s="122"/>
      <c r="J8" s="123"/>
      <c r="K8" s="124"/>
      <c r="M8" s="69"/>
      <c r="N8" s="67"/>
      <c r="O8" s="67"/>
      <c r="P8" s="67"/>
      <c r="Q8" s="67"/>
      <c r="R8" s="21"/>
      <c r="S8" s="21"/>
      <c r="T8" s="189" t="s">
        <v>30</v>
      </c>
      <c r="U8" s="21"/>
      <c r="V8" s="21"/>
      <c r="W8" s="21"/>
      <c r="X8" s="21"/>
      <c r="Y8" s="21"/>
      <c r="Z8" s="21"/>
      <c r="AA8" s="67"/>
      <c r="AB8" s="67"/>
      <c r="AC8" s="67"/>
      <c r="AD8" s="67"/>
      <c r="AE8" s="67"/>
      <c r="AF8" s="67"/>
      <c r="AG8" s="67"/>
      <c r="AH8" s="67"/>
      <c r="AI8" s="67"/>
      <c r="AJ8" s="67"/>
      <c r="AK8" s="67"/>
      <c r="AL8" s="67"/>
    </row>
    <row r="9" spans="1:39" s="14" customFormat="1" ht="45.75" customHeight="1" x14ac:dyDescent="0.3">
      <c r="B9" s="125" t="s">
        <v>6</v>
      </c>
      <c r="C9" s="126"/>
      <c r="D9" s="126"/>
      <c r="E9" s="54"/>
      <c r="F9" s="55" t="s">
        <v>5</v>
      </c>
      <c r="G9" s="108"/>
      <c r="H9" s="127"/>
      <c r="I9" s="55" t="s">
        <v>7</v>
      </c>
      <c r="J9" s="128"/>
      <c r="K9" s="129"/>
      <c r="M9" s="67"/>
      <c r="N9" s="67"/>
      <c r="O9" s="67"/>
      <c r="P9" s="67"/>
      <c r="Q9" s="67"/>
      <c r="R9" s="21"/>
      <c r="S9" s="21"/>
      <c r="T9" s="189" t="s">
        <v>18</v>
      </c>
      <c r="U9" s="21"/>
      <c r="V9" s="21"/>
      <c r="W9" s="21"/>
      <c r="X9" s="21"/>
      <c r="Y9" s="21"/>
      <c r="Z9" s="21"/>
      <c r="AA9" s="67"/>
      <c r="AB9" s="67"/>
      <c r="AC9" s="67"/>
      <c r="AD9" s="67"/>
      <c r="AE9" s="67"/>
      <c r="AF9" s="67"/>
      <c r="AG9" s="67"/>
      <c r="AH9" s="67"/>
      <c r="AI9" s="67"/>
      <c r="AJ9" s="67"/>
      <c r="AK9" s="67"/>
      <c r="AL9" s="67"/>
    </row>
    <row r="10" spans="1:39" s="14" customFormat="1" ht="15" customHeight="1" x14ac:dyDescent="0.3">
      <c r="B10" s="101" t="s">
        <v>56</v>
      </c>
      <c r="C10" s="102"/>
      <c r="D10" s="102"/>
      <c r="E10" s="56"/>
      <c r="F10" s="56"/>
      <c r="G10" s="113" t="s">
        <v>44</v>
      </c>
      <c r="H10" s="114"/>
      <c r="I10" s="56"/>
      <c r="J10" s="57"/>
      <c r="K10" s="59"/>
      <c r="L10" s="17"/>
      <c r="M10" s="70"/>
      <c r="N10" s="70"/>
      <c r="O10" s="70"/>
      <c r="P10" s="70"/>
      <c r="Q10" s="70"/>
      <c r="R10" s="21"/>
      <c r="S10" s="191"/>
      <c r="T10" s="189" t="s">
        <v>25</v>
      </c>
      <c r="U10" s="73"/>
      <c r="V10" s="73"/>
      <c r="W10" s="73"/>
      <c r="X10" s="73"/>
      <c r="Y10" s="21"/>
      <c r="Z10" s="21"/>
      <c r="AA10" s="67"/>
      <c r="AB10" s="67"/>
      <c r="AC10" s="67"/>
      <c r="AD10" s="67"/>
      <c r="AE10" s="67"/>
      <c r="AF10" s="67"/>
      <c r="AG10" s="67"/>
      <c r="AH10" s="67"/>
      <c r="AI10" s="67"/>
      <c r="AJ10" s="67"/>
      <c r="AK10" s="67"/>
      <c r="AL10" s="67"/>
    </row>
    <row r="11" spans="1:39" s="14" customFormat="1" ht="15" customHeight="1" x14ac:dyDescent="0.3">
      <c r="B11" s="101" t="s">
        <v>45</v>
      </c>
      <c r="C11" s="102"/>
      <c r="D11" s="102"/>
      <c r="E11" s="56"/>
      <c r="F11" s="56"/>
      <c r="G11" s="103"/>
      <c r="H11" s="104"/>
      <c r="I11" s="104"/>
      <c r="J11" s="104"/>
      <c r="K11" s="105"/>
      <c r="L11" s="17"/>
      <c r="M11" s="70"/>
      <c r="N11" s="70"/>
      <c r="O11" s="70"/>
      <c r="P11" s="70"/>
      <c r="Q11" s="70"/>
      <c r="R11" s="21"/>
      <c r="S11" s="191"/>
      <c r="T11" s="189" t="s">
        <v>27</v>
      </c>
      <c r="U11" s="73"/>
      <c r="V11" s="73"/>
      <c r="W11" s="73"/>
      <c r="X11" s="73"/>
      <c r="Y11" s="21"/>
      <c r="Z11" s="21"/>
      <c r="AA11" s="67"/>
      <c r="AB11" s="67"/>
      <c r="AC11" s="67"/>
      <c r="AD11" s="67"/>
      <c r="AE11" s="67"/>
      <c r="AF11" s="67"/>
      <c r="AG11" s="67"/>
      <c r="AH11" s="67"/>
      <c r="AI11" s="67"/>
      <c r="AJ11" s="67"/>
      <c r="AK11" s="67"/>
      <c r="AL11" s="67"/>
    </row>
    <row r="12" spans="1:39" s="14" customFormat="1" ht="33.75" customHeight="1" x14ac:dyDescent="0.3">
      <c r="B12" s="106" t="s">
        <v>32</v>
      </c>
      <c r="C12" s="107"/>
      <c r="D12" s="107"/>
      <c r="E12" s="108"/>
      <c r="F12" s="109"/>
      <c r="G12" s="109"/>
      <c r="H12" s="109"/>
      <c r="I12" s="109"/>
      <c r="J12" s="109"/>
      <c r="K12" s="110"/>
      <c r="L12" s="18"/>
      <c r="M12" s="71"/>
      <c r="N12" s="71"/>
      <c r="O12" s="71"/>
      <c r="P12" s="71"/>
      <c r="Q12" s="71"/>
      <c r="R12" s="21"/>
      <c r="S12" s="75"/>
      <c r="T12" s="189" t="s">
        <v>29</v>
      </c>
      <c r="U12" s="21"/>
      <c r="V12" s="21"/>
      <c r="W12" s="21"/>
      <c r="X12" s="74"/>
      <c r="Y12" s="21"/>
      <c r="Z12" s="75"/>
      <c r="AA12" s="67"/>
      <c r="AB12" s="67"/>
      <c r="AC12" s="67"/>
      <c r="AD12" s="67"/>
      <c r="AE12" s="67"/>
      <c r="AF12" s="67"/>
      <c r="AG12" s="67"/>
      <c r="AH12" s="67"/>
      <c r="AI12" s="67"/>
      <c r="AJ12" s="67"/>
      <c r="AK12" s="67"/>
      <c r="AL12" s="67"/>
    </row>
    <row r="13" spans="1:39" s="14" customFormat="1" ht="28.5" customHeight="1" thickBot="1" x14ac:dyDescent="0.35">
      <c r="B13" s="111"/>
      <c r="C13" s="112"/>
      <c r="D13" s="112"/>
      <c r="E13" s="112"/>
      <c r="F13" s="112"/>
      <c r="G13" s="112"/>
      <c r="H13" s="112"/>
      <c r="I13" s="112"/>
      <c r="J13" s="112"/>
      <c r="K13" s="52"/>
      <c r="L13" s="18"/>
      <c r="M13" s="71"/>
      <c r="N13" s="71"/>
      <c r="O13" s="71"/>
      <c r="P13" s="71"/>
      <c r="Q13" s="71"/>
      <c r="R13" s="21"/>
      <c r="S13" s="75"/>
      <c r="T13" s="189" t="s">
        <v>103</v>
      </c>
      <c r="U13" s="21"/>
      <c r="V13" s="21"/>
      <c r="W13" s="21"/>
      <c r="X13" s="74"/>
      <c r="Y13" s="21"/>
      <c r="Z13" s="75"/>
      <c r="AA13" s="67"/>
      <c r="AB13" s="67"/>
      <c r="AC13" s="67"/>
      <c r="AD13" s="67"/>
      <c r="AE13" s="67"/>
      <c r="AF13" s="67"/>
      <c r="AG13" s="67"/>
      <c r="AH13" s="67"/>
      <c r="AI13" s="67"/>
      <c r="AJ13" s="67"/>
      <c r="AK13" s="67"/>
      <c r="AL13" s="67"/>
    </row>
    <row r="14" spans="1:39" ht="33" customHeight="1" x14ac:dyDescent="0.35">
      <c r="B14" s="88" t="s">
        <v>0</v>
      </c>
      <c r="C14" s="89" t="s">
        <v>62</v>
      </c>
      <c r="D14" s="89" t="s">
        <v>96</v>
      </c>
      <c r="E14" s="89" t="s">
        <v>97</v>
      </c>
      <c r="F14" s="89" t="s">
        <v>98</v>
      </c>
      <c r="G14" s="89" t="s">
        <v>99</v>
      </c>
      <c r="H14" s="99" t="s">
        <v>100</v>
      </c>
      <c r="I14" s="89" t="s">
        <v>46</v>
      </c>
      <c r="J14" s="90" t="s">
        <v>53</v>
      </c>
      <c r="K14" s="91" t="s">
        <v>54</v>
      </c>
      <c r="R14" s="192"/>
      <c r="S14" s="192"/>
      <c r="T14" s="189" t="s">
        <v>104</v>
      </c>
      <c r="U14" s="192"/>
      <c r="V14" s="192"/>
      <c r="W14" s="192"/>
      <c r="X14" s="192"/>
    </row>
    <row r="15" spans="1:39" ht="42" x14ac:dyDescent="0.35">
      <c r="B15" s="92">
        <v>1</v>
      </c>
      <c r="C15" s="78" t="s">
        <v>39</v>
      </c>
      <c r="D15" s="79" t="s">
        <v>101</v>
      </c>
      <c r="E15" s="79" t="s">
        <v>48</v>
      </c>
      <c r="F15" s="79" t="s">
        <v>63</v>
      </c>
      <c r="G15" s="79" t="s">
        <v>64</v>
      </c>
      <c r="H15" s="79" t="s">
        <v>65</v>
      </c>
      <c r="I15" s="61">
        <v>8</v>
      </c>
      <c r="J15" s="61">
        <v>8</v>
      </c>
      <c r="K15" s="61">
        <v>6</v>
      </c>
      <c r="L15" s="76"/>
      <c r="M15" s="76"/>
      <c r="N15" s="76"/>
      <c r="O15" s="76"/>
      <c r="P15" s="76"/>
      <c r="Q15" s="76"/>
      <c r="R15" s="193"/>
      <c r="S15" s="193"/>
      <c r="T15" s="189" t="s">
        <v>21</v>
      </c>
      <c r="U15" s="193"/>
      <c r="V15" s="193"/>
      <c r="W15" s="194"/>
      <c r="X15" s="194"/>
      <c r="Y15" s="77"/>
      <c r="Z15" s="77"/>
      <c r="AA15" s="77"/>
      <c r="AB15" s="77"/>
      <c r="AC15" s="77"/>
      <c r="AD15" s="77"/>
      <c r="AE15" s="77"/>
      <c r="AF15" s="77"/>
      <c r="AG15" s="77"/>
      <c r="AH15" s="77"/>
      <c r="AI15" s="77"/>
      <c r="AJ15" s="77"/>
      <c r="AK15" s="77"/>
      <c r="AL15" s="77"/>
      <c r="AM15" s="77"/>
    </row>
    <row r="16" spans="1:39" ht="52.5" x14ac:dyDescent="0.35">
      <c r="B16" s="92">
        <v>2</v>
      </c>
      <c r="C16" s="78" t="s">
        <v>35</v>
      </c>
      <c r="D16" s="79" t="s">
        <v>102</v>
      </c>
      <c r="E16" s="79" t="s">
        <v>49</v>
      </c>
      <c r="F16" s="79" t="s">
        <v>66</v>
      </c>
      <c r="G16" s="79" t="s">
        <v>67</v>
      </c>
      <c r="H16" s="79" t="s">
        <v>68</v>
      </c>
      <c r="I16" s="61">
        <v>8</v>
      </c>
      <c r="J16" s="61">
        <v>6</v>
      </c>
      <c r="K16" s="61">
        <v>7</v>
      </c>
      <c r="L16" s="68"/>
      <c r="M16" s="68"/>
      <c r="N16" s="68"/>
      <c r="O16" s="68"/>
      <c r="P16" s="68"/>
      <c r="Q16" s="68"/>
      <c r="R16" s="16"/>
      <c r="S16" s="16"/>
      <c r="T16" s="189" t="s">
        <v>105</v>
      </c>
      <c r="U16" s="16"/>
      <c r="V16" s="16"/>
      <c r="W16" s="192"/>
      <c r="X16" s="192"/>
      <c r="Y16" s="81"/>
      <c r="Z16" s="81"/>
      <c r="AA16" s="81"/>
      <c r="AB16" s="81"/>
      <c r="AC16" s="81"/>
      <c r="AD16" s="81"/>
      <c r="AE16" s="81"/>
      <c r="AF16" s="81"/>
      <c r="AG16" s="81"/>
      <c r="AH16" s="81"/>
      <c r="AI16" s="81"/>
      <c r="AJ16" s="81"/>
      <c r="AK16" s="81"/>
      <c r="AL16" s="81"/>
      <c r="AM16" s="81"/>
    </row>
    <row r="17" spans="2:39" ht="115.5" x14ac:dyDescent="0.35">
      <c r="B17" s="92">
        <v>3</v>
      </c>
      <c r="C17" s="82" t="s">
        <v>50</v>
      </c>
      <c r="D17" s="79" t="s">
        <v>71</v>
      </c>
      <c r="E17" s="79" t="s">
        <v>72</v>
      </c>
      <c r="F17" s="79" t="s">
        <v>70</v>
      </c>
      <c r="G17" s="79" t="s">
        <v>73</v>
      </c>
      <c r="H17" s="79" t="s">
        <v>74</v>
      </c>
      <c r="I17" s="61">
        <v>4</v>
      </c>
      <c r="J17" s="61">
        <v>4</v>
      </c>
      <c r="K17" s="61">
        <v>4</v>
      </c>
      <c r="L17" s="68"/>
      <c r="M17" s="68"/>
      <c r="N17" s="68"/>
      <c r="O17" s="68"/>
      <c r="P17" s="68"/>
      <c r="Q17" s="68"/>
      <c r="R17" s="16"/>
      <c r="S17" s="16"/>
      <c r="T17" s="189" t="s">
        <v>106</v>
      </c>
      <c r="U17" s="16"/>
      <c r="V17" s="16"/>
      <c r="W17" s="192"/>
      <c r="X17" s="192"/>
      <c r="Y17" s="81"/>
      <c r="Z17" s="81"/>
      <c r="AA17" s="81"/>
      <c r="AB17" s="81"/>
      <c r="AC17" s="81"/>
      <c r="AD17" s="81"/>
      <c r="AE17" s="81"/>
      <c r="AF17" s="81"/>
      <c r="AG17" s="81"/>
      <c r="AH17" s="81"/>
      <c r="AI17" s="81"/>
      <c r="AJ17" s="81"/>
      <c r="AK17" s="81"/>
      <c r="AL17" s="81"/>
      <c r="AM17" s="81"/>
    </row>
    <row r="18" spans="2:39" ht="47.4" customHeight="1" x14ac:dyDescent="0.35">
      <c r="B18" s="92">
        <v>4</v>
      </c>
      <c r="C18" s="82" t="s">
        <v>59</v>
      </c>
      <c r="D18" s="96" t="s">
        <v>75</v>
      </c>
      <c r="E18" s="96" t="s">
        <v>60</v>
      </c>
      <c r="F18" s="96" t="s">
        <v>76</v>
      </c>
      <c r="G18" s="96" t="s">
        <v>78</v>
      </c>
      <c r="H18" s="96" t="s">
        <v>77</v>
      </c>
      <c r="I18" s="61">
        <v>7</v>
      </c>
      <c r="J18" s="61">
        <v>7</v>
      </c>
      <c r="K18" s="61">
        <v>7</v>
      </c>
      <c r="L18" s="68"/>
      <c r="M18" s="68"/>
      <c r="N18" s="68"/>
      <c r="O18" s="68"/>
      <c r="P18" s="68"/>
      <c r="Q18" s="68"/>
      <c r="R18" s="16"/>
      <c r="S18" s="16"/>
      <c r="T18" s="189" t="s">
        <v>107</v>
      </c>
      <c r="U18" s="16"/>
      <c r="V18" s="16"/>
      <c r="W18" s="192"/>
      <c r="X18" s="192"/>
      <c r="Y18" s="81"/>
      <c r="Z18" s="81"/>
      <c r="AA18" s="81"/>
      <c r="AB18" s="81"/>
      <c r="AC18" s="81"/>
      <c r="AD18" s="81"/>
      <c r="AE18" s="81"/>
      <c r="AF18" s="81"/>
      <c r="AG18" s="81"/>
      <c r="AH18" s="81"/>
      <c r="AI18" s="81"/>
      <c r="AJ18" s="81"/>
      <c r="AK18" s="81"/>
      <c r="AL18" s="81"/>
      <c r="AM18" s="81"/>
    </row>
    <row r="19" spans="2:39" ht="73.5" x14ac:dyDescent="0.35">
      <c r="B19" s="92">
        <v>5</v>
      </c>
      <c r="C19" s="82" t="s">
        <v>36</v>
      </c>
      <c r="D19" s="79" t="s">
        <v>83</v>
      </c>
      <c r="E19" s="79" t="s">
        <v>84</v>
      </c>
      <c r="F19" s="79" t="s">
        <v>85</v>
      </c>
      <c r="G19" s="79" t="s">
        <v>86</v>
      </c>
      <c r="H19" s="79" t="s">
        <v>87</v>
      </c>
      <c r="I19" s="61">
        <v>6</v>
      </c>
      <c r="J19" s="61">
        <v>6</v>
      </c>
      <c r="K19" s="61">
        <v>7</v>
      </c>
      <c r="L19" s="68"/>
      <c r="M19" s="68"/>
      <c r="N19" s="68"/>
      <c r="O19" s="68"/>
      <c r="P19" s="68"/>
      <c r="Q19" s="68"/>
      <c r="R19" s="16"/>
      <c r="S19" s="16"/>
      <c r="T19" s="189" t="s">
        <v>108</v>
      </c>
      <c r="U19" s="16"/>
      <c r="V19" s="16"/>
      <c r="W19" s="192"/>
      <c r="X19" s="192"/>
      <c r="Y19" s="81"/>
      <c r="Z19" s="81"/>
      <c r="AA19" s="81"/>
      <c r="AB19" s="81"/>
      <c r="AC19" s="81"/>
      <c r="AD19" s="81"/>
      <c r="AE19" s="81"/>
      <c r="AF19" s="81"/>
      <c r="AG19" s="81"/>
      <c r="AH19" s="81"/>
      <c r="AI19" s="81"/>
      <c r="AJ19" s="81"/>
      <c r="AK19" s="81"/>
      <c r="AL19" s="81"/>
      <c r="AM19" s="81"/>
    </row>
    <row r="20" spans="2:39" ht="63" x14ac:dyDescent="0.35">
      <c r="B20" s="92">
        <v>6</v>
      </c>
      <c r="C20" s="78" t="s">
        <v>51</v>
      </c>
      <c r="D20" s="79" t="s">
        <v>82</v>
      </c>
      <c r="E20" s="79" t="s">
        <v>52</v>
      </c>
      <c r="F20" s="79" t="s">
        <v>79</v>
      </c>
      <c r="G20" s="79" t="s">
        <v>81</v>
      </c>
      <c r="H20" s="79" t="s">
        <v>80</v>
      </c>
      <c r="I20" s="61">
        <v>6</v>
      </c>
      <c r="J20" s="61">
        <v>6</v>
      </c>
      <c r="K20" s="61">
        <v>6</v>
      </c>
      <c r="L20" s="68"/>
      <c r="M20" s="68"/>
      <c r="N20" s="68"/>
      <c r="O20" s="68"/>
      <c r="P20" s="68"/>
      <c r="Q20" s="68"/>
      <c r="R20" s="16"/>
      <c r="S20" s="16"/>
      <c r="T20" s="189" t="s">
        <v>109</v>
      </c>
      <c r="U20" s="16"/>
      <c r="V20" s="16"/>
      <c r="W20" s="192"/>
      <c r="X20" s="192"/>
      <c r="Y20" s="81"/>
      <c r="Z20" s="81"/>
      <c r="AA20" s="81"/>
      <c r="AB20" s="81"/>
      <c r="AC20" s="81"/>
      <c r="AD20" s="81"/>
      <c r="AE20" s="81"/>
      <c r="AF20" s="81"/>
      <c r="AG20" s="81"/>
      <c r="AH20" s="81"/>
      <c r="AI20" s="81"/>
      <c r="AJ20" s="81"/>
      <c r="AK20" s="81"/>
      <c r="AL20" s="81"/>
      <c r="AM20" s="81"/>
    </row>
    <row r="21" spans="2:39" ht="73.5" x14ac:dyDescent="0.35">
      <c r="B21" s="92">
        <v>7</v>
      </c>
      <c r="C21" s="78" t="s">
        <v>33</v>
      </c>
      <c r="D21" s="84" t="s">
        <v>91</v>
      </c>
      <c r="E21" s="84" t="s">
        <v>55</v>
      </c>
      <c r="F21" s="84" t="s">
        <v>90</v>
      </c>
      <c r="G21" s="84" t="s">
        <v>89</v>
      </c>
      <c r="H21" s="84" t="s">
        <v>88</v>
      </c>
      <c r="I21" s="61">
        <v>7</v>
      </c>
      <c r="J21" s="61">
        <v>7</v>
      </c>
      <c r="K21" s="61">
        <v>8</v>
      </c>
      <c r="L21" s="68"/>
      <c r="M21" s="68"/>
      <c r="N21" s="68"/>
      <c r="O21" s="68"/>
      <c r="P21" s="68"/>
      <c r="Q21" s="68"/>
      <c r="R21" s="16"/>
      <c r="S21" s="16"/>
      <c r="T21" s="189" t="s">
        <v>110</v>
      </c>
      <c r="U21" s="16"/>
      <c r="V21" s="16"/>
      <c r="W21" s="192"/>
      <c r="X21" s="192"/>
      <c r="Y21" s="81"/>
      <c r="Z21" s="81"/>
      <c r="AA21" s="81"/>
      <c r="AB21" s="81"/>
      <c r="AC21" s="81"/>
      <c r="AD21" s="81"/>
      <c r="AE21" s="81"/>
      <c r="AF21" s="81"/>
      <c r="AG21" s="81"/>
      <c r="AH21" s="81"/>
      <c r="AI21" s="81"/>
      <c r="AJ21" s="81"/>
      <c r="AK21" s="81"/>
      <c r="AL21" s="81"/>
      <c r="AM21" s="81"/>
    </row>
    <row r="22" spans="2:39" x14ac:dyDescent="0.35">
      <c r="B22" s="93"/>
      <c r="C22" s="80"/>
      <c r="D22" s="85"/>
      <c r="E22" s="85"/>
      <c r="F22" s="85"/>
      <c r="G22" s="85"/>
      <c r="H22" s="83"/>
      <c r="I22" s="100"/>
      <c r="J22" s="100"/>
      <c r="K22" s="100"/>
      <c r="L22" s="68"/>
      <c r="M22" s="68"/>
      <c r="N22" s="68"/>
      <c r="O22" s="68"/>
      <c r="P22" s="68"/>
      <c r="Q22" s="68"/>
      <c r="R22" s="16"/>
      <c r="S22" s="16"/>
      <c r="T22" s="189" t="s">
        <v>111</v>
      </c>
      <c r="U22" s="16"/>
      <c r="V22" s="16"/>
      <c r="W22" s="192"/>
      <c r="X22" s="192"/>
      <c r="Y22" s="81"/>
      <c r="Z22" s="81"/>
      <c r="AA22" s="81"/>
      <c r="AB22" s="81"/>
      <c r="AC22" s="81"/>
      <c r="AD22" s="81"/>
      <c r="AE22" s="81"/>
      <c r="AF22" s="81"/>
      <c r="AG22" s="81"/>
      <c r="AH22" s="81"/>
      <c r="AI22" s="81"/>
      <c r="AJ22" s="81"/>
      <c r="AK22" s="81"/>
      <c r="AL22" s="81"/>
      <c r="AM22" s="81"/>
    </row>
    <row r="23" spans="2:39" ht="95" thickBot="1" x14ac:dyDescent="0.4">
      <c r="B23" s="94">
        <v>8</v>
      </c>
      <c r="C23" s="86" t="s">
        <v>37</v>
      </c>
      <c r="D23" s="95" t="s">
        <v>95</v>
      </c>
      <c r="E23" s="95" t="s">
        <v>34</v>
      </c>
      <c r="F23" s="95" t="s">
        <v>94</v>
      </c>
      <c r="G23" s="95" t="s">
        <v>93</v>
      </c>
      <c r="H23" s="95" t="s">
        <v>92</v>
      </c>
      <c r="I23" s="47">
        <v>7</v>
      </c>
      <c r="J23" s="47">
        <v>7</v>
      </c>
      <c r="K23" s="47">
        <v>7</v>
      </c>
      <c r="L23" s="68"/>
      <c r="M23" s="68"/>
      <c r="N23" s="68"/>
      <c r="O23" s="68"/>
      <c r="P23" s="68"/>
      <c r="Q23" s="68"/>
      <c r="R23" s="16"/>
      <c r="S23" s="16"/>
      <c r="T23" s="16"/>
      <c r="U23" s="16"/>
      <c r="V23" s="16"/>
      <c r="W23" s="192"/>
      <c r="X23" s="192"/>
      <c r="Y23" s="81"/>
      <c r="Z23" s="81"/>
      <c r="AA23" s="81"/>
      <c r="AB23" s="81"/>
      <c r="AC23" s="81"/>
      <c r="AD23" s="81"/>
      <c r="AE23" s="81"/>
      <c r="AF23" s="81"/>
      <c r="AG23" s="81"/>
      <c r="AH23" s="81"/>
      <c r="AI23" s="81"/>
      <c r="AJ23" s="81"/>
      <c r="AK23" s="81"/>
      <c r="AL23" s="81"/>
      <c r="AM23" s="81"/>
    </row>
    <row r="24" spans="2:39" x14ac:dyDescent="0.35">
      <c r="B24" s="87"/>
      <c r="C24" s="87"/>
      <c r="D24" s="87"/>
      <c r="E24" s="87"/>
      <c r="F24" s="87"/>
      <c r="G24" s="87"/>
      <c r="H24" s="87"/>
      <c r="I24" s="97"/>
      <c r="J24" s="97"/>
      <c r="K24" s="97"/>
      <c r="L24" s="68"/>
      <c r="M24" s="68"/>
      <c r="N24" s="68"/>
      <c r="O24" s="68"/>
      <c r="P24" s="68"/>
      <c r="Q24" s="68"/>
      <c r="R24" s="68"/>
      <c r="S24" s="68"/>
      <c r="T24" s="41"/>
      <c r="U24" s="68"/>
      <c r="V24" s="68"/>
      <c r="W24" s="81"/>
      <c r="X24" s="81"/>
      <c r="Y24" s="81"/>
      <c r="Z24" s="81"/>
      <c r="AA24" s="81"/>
      <c r="AB24" s="81"/>
      <c r="AC24" s="81"/>
      <c r="AD24" s="81"/>
      <c r="AE24" s="81"/>
      <c r="AF24" s="81"/>
      <c r="AG24" s="81"/>
      <c r="AH24" s="81"/>
      <c r="AI24" s="81"/>
      <c r="AJ24" s="81"/>
      <c r="AK24" s="81"/>
      <c r="AL24" s="81"/>
      <c r="AM24" s="81"/>
    </row>
    <row r="25" spans="2:39" x14ac:dyDescent="0.35">
      <c r="B25" s="87"/>
      <c r="C25" s="87"/>
      <c r="D25" s="87"/>
      <c r="E25" s="87"/>
      <c r="F25" s="87"/>
      <c r="G25" s="87"/>
      <c r="H25" s="87"/>
      <c r="I25" s="97"/>
      <c r="J25" s="97"/>
      <c r="K25" s="97"/>
      <c r="L25" s="87"/>
      <c r="M25" s="87"/>
      <c r="N25" s="87"/>
      <c r="O25" s="87"/>
      <c r="P25" s="87"/>
      <c r="Q25" s="87"/>
      <c r="R25" s="87"/>
      <c r="S25" s="87"/>
      <c r="T25" s="41"/>
      <c r="U25" s="87"/>
      <c r="V25" s="87"/>
      <c r="W25" s="81"/>
      <c r="X25" s="81"/>
      <c r="Y25" s="81"/>
      <c r="Z25" s="81"/>
      <c r="AA25" s="81"/>
      <c r="AB25" s="81"/>
      <c r="AC25" s="81"/>
      <c r="AD25" s="81"/>
      <c r="AE25" s="81"/>
      <c r="AF25" s="81"/>
      <c r="AG25" s="81"/>
      <c r="AH25" s="81"/>
      <c r="AI25" s="81"/>
      <c r="AJ25" s="81"/>
      <c r="AK25" s="81"/>
      <c r="AL25" s="81"/>
      <c r="AM25" s="81"/>
    </row>
    <row r="26" spans="2:39" x14ac:dyDescent="0.35">
      <c r="B26" s="87"/>
      <c r="C26" s="87"/>
      <c r="D26" s="87"/>
      <c r="E26" s="87"/>
      <c r="F26" s="87"/>
      <c r="G26" s="87"/>
      <c r="H26" s="87"/>
      <c r="I26" s="97"/>
      <c r="J26" s="97"/>
      <c r="K26" s="97"/>
      <c r="L26" s="87"/>
      <c r="M26" s="87"/>
      <c r="N26" s="87"/>
      <c r="O26" s="87"/>
      <c r="P26" s="87"/>
      <c r="Q26" s="87"/>
      <c r="R26" s="87"/>
      <c r="S26" s="87"/>
      <c r="T26" s="41"/>
      <c r="U26" s="87"/>
      <c r="V26" s="87"/>
      <c r="W26" s="81"/>
      <c r="X26" s="81"/>
      <c r="Y26" s="81"/>
      <c r="Z26" s="81"/>
      <c r="AA26" s="81"/>
      <c r="AB26" s="81"/>
      <c r="AC26" s="81"/>
      <c r="AD26" s="81"/>
      <c r="AE26" s="81"/>
      <c r="AF26" s="81"/>
      <c r="AG26" s="81"/>
      <c r="AH26" s="81"/>
      <c r="AI26" s="81"/>
      <c r="AJ26" s="81"/>
      <c r="AK26" s="81"/>
      <c r="AL26" s="81"/>
      <c r="AM26" s="81"/>
    </row>
    <row r="27" spans="2:39" x14ac:dyDescent="0.35">
      <c r="B27" s="87"/>
      <c r="C27" s="87"/>
      <c r="D27" s="87"/>
      <c r="E27" s="87"/>
      <c r="F27" s="87"/>
      <c r="G27" s="87"/>
      <c r="H27" s="87"/>
      <c r="I27" s="97"/>
      <c r="J27" s="97"/>
      <c r="K27" s="97"/>
      <c r="L27" s="87"/>
      <c r="M27" s="87"/>
      <c r="N27" s="87"/>
      <c r="O27" s="87"/>
      <c r="P27" s="87"/>
      <c r="Q27" s="87"/>
      <c r="R27" s="87"/>
      <c r="S27" s="87"/>
      <c r="T27" s="41"/>
      <c r="U27" s="87"/>
      <c r="V27" s="87"/>
      <c r="W27" s="81"/>
      <c r="X27" s="81"/>
      <c r="Y27" s="81"/>
      <c r="Z27" s="81"/>
      <c r="AA27" s="81"/>
      <c r="AB27" s="81"/>
      <c r="AC27" s="81"/>
      <c r="AD27" s="81"/>
      <c r="AE27" s="81"/>
      <c r="AF27" s="81"/>
      <c r="AG27" s="81"/>
      <c r="AH27" s="81"/>
      <c r="AI27" s="81"/>
      <c r="AJ27" s="81"/>
      <c r="AK27" s="81"/>
      <c r="AL27" s="81"/>
      <c r="AM27" s="81"/>
    </row>
    <row r="28" spans="2:39" x14ac:dyDescent="0.35">
      <c r="B28" s="87"/>
      <c r="C28" s="87"/>
      <c r="D28" s="87"/>
      <c r="E28" s="87"/>
      <c r="F28" s="87"/>
      <c r="G28" s="87"/>
      <c r="H28" s="87"/>
      <c r="I28" s="97"/>
      <c r="J28" s="97"/>
      <c r="K28" s="97"/>
      <c r="L28" s="87"/>
      <c r="M28" s="87"/>
      <c r="N28" s="87"/>
      <c r="O28" s="87"/>
      <c r="P28" s="87"/>
      <c r="Q28" s="87"/>
      <c r="R28" s="87"/>
      <c r="S28" s="87"/>
      <c r="T28" s="41"/>
      <c r="U28" s="87"/>
      <c r="V28" s="87"/>
      <c r="W28" s="81"/>
      <c r="X28" s="81"/>
      <c r="Y28" s="81"/>
      <c r="Z28" s="81"/>
      <c r="AA28" s="81"/>
      <c r="AB28" s="81"/>
      <c r="AC28" s="81"/>
      <c r="AD28" s="81"/>
      <c r="AE28" s="81"/>
      <c r="AF28" s="81"/>
      <c r="AG28" s="81"/>
      <c r="AH28" s="81"/>
      <c r="AI28" s="81"/>
      <c r="AJ28" s="81"/>
      <c r="AK28" s="81"/>
      <c r="AL28" s="81"/>
      <c r="AM28" s="81"/>
    </row>
    <row r="29" spans="2:39" x14ac:dyDescent="0.35">
      <c r="B29" s="87"/>
      <c r="C29" s="87"/>
      <c r="D29" s="87"/>
      <c r="E29" s="87"/>
      <c r="F29" s="87"/>
      <c r="G29" s="87"/>
      <c r="H29" s="87"/>
      <c r="I29" s="97"/>
      <c r="J29" s="97"/>
      <c r="K29" s="97"/>
      <c r="L29" s="87"/>
      <c r="M29" s="87"/>
      <c r="N29" s="87"/>
      <c r="O29" s="87"/>
      <c r="P29" s="87"/>
      <c r="Q29" s="87"/>
      <c r="R29" s="87"/>
      <c r="S29" s="87"/>
      <c r="T29" s="41"/>
      <c r="U29" s="87"/>
      <c r="V29" s="87"/>
      <c r="W29" s="81"/>
      <c r="X29" s="81"/>
      <c r="Y29" s="81"/>
      <c r="Z29" s="81"/>
      <c r="AA29" s="81"/>
      <c r="AB29" s="81"/>
      <c r="AC29" s="81"/>
      <c r="AD29" s="81"/>
      <c r="AE29" s="81"/>
      <c r="AF29" s="81"/>
      <c r="AG29" s="81"/>
      <c r="AH29" s="81"/>
      <c r="AI29" s="81"/>
      <c r="AJ29" s="81"/>
      <c r="AK29" s="81"/>
      <c r="AL29" s="81"/>
      <c r="AM29" s="81"/>
    </row>
    <row r="30" spans="2:39" x14ac:dyDescent="0.35">
      <c r="B30" s="87"/>
      <c r="C30" s="87"/>
      <c r="D30" s="87"/>
      <c r="E30" s="87"/>
      <c r="F30" s="87"/>
      <c r="G30" s="87"/>
      <c r="H30" s="87"/>
      <c r="I30" s="97"/>
      <c r="J30" s="97"/>
      <c r="K30" s="97"/>
      <c r="L30" s="87"/>
      <c r="M30" s="87"/>
      <c r="N30" s="87"/>
      <c r="O30" s="87"/>
      <c r="P30" s="87"/>
      <c r="Q30" s="87"/>
      <c r="R30" s="87"/>
      <c r="S30" s="87"/>
      <c r="T30" s="41"/>
      <c r="U30" s="87"/>
      <c r="V30" s="87"/>
      <c r="W30" s="81"/>
      <c r="X30" s="81"/>
      <c r="Y30" s="81"/>
      <c r="Z30" s="81"/>
      <c r="AA30" s="81"/>
      <c r="AB30" s="81"/>
      <c r="AC30" s="81"/>
      <c r="AD30" s="81"/>
      <c r="AE30" s="81"/>
      <c r="AF30" s="81"/>
      <c r="AG30" s="81"/>
      <c r="AH30" s="81"/>
      <c r="AI30" s="81"/>
      <c r="AJ30" s="81"/>
      <c r="AK30" s="81"/>
      <c r="AL30" s="81"/>
      <c r="AM30" s="81"/>
    </row>
    <row r="31" spans="2:39" x14ac:dyDescent="0.35">
      <c r="B31" s="87"/>
      <c r="C31" s="87"/>
      <c r="D31" s="87"/>
      <c r="E31" s="87"/>
      <c r="F31" s="87"/>
      <c r="G31" s="87"/>
      <c r="H31" s="87"/>
      <c r="I31" s="97"/>
      <c r="J31" s="97"/>
      <c r="K31" s="97"/>
      <c r="L31" s="87"/>
      <c r="M31" s="87"/>
      <c r="N31" s="87"/>
      <c r="O31" s="87"/>
      <c r="P31" s="87"/>
      <c r="Q31" s="87"/>
      <c r="R31" s="87"/>
      <c r="S31" s="87"/>
      <c r="T31" s="41"/>
      <c r="U31" s="87"/>
      <c r="V31" s="87"/>
      <c r="W31" s="81"/>
      <c r="X31" s="81"/>
      <c r="Y31" s="81"/>
      <c r="Z31" s="81"/>
      <c r="AA31" s="81"/>
      <c r="AB31" s="81"/>
      <c r="AC31" s="81"/>
      <c r="AD31" s="81"/>
      <c r="AE31" s="81"/>
      <c r="AF31" s="81"/>
      <c r="AG31" s="81"/>
      <c r="AH31" s="81"/>
      <c r="AI31" s="81"/>
      <c r="AJ31" s="81"/>
      <c r="AK31" s="81"/>
      <c r="AL31" s="81"/>
      <c r="AM31" s="81"/>
    </row>
    <row r="32" spans="2:39" x14ac:dyDescent="0.35">
      <c r="B32" s="87"/>
      <c r="C32" s="87"/>
      <c r="D32" s="87"/>
      <c r="E32" s="87"/>
      <c r="F32" s="87"/>
      <c r="G32" s="87"/>
      <c r="H32" s="87"/>
      <c r="I32" s="97"/>
      <c r="J32" s="97"/>
      <c r="K32" s="97"/>
      <c r="L32" s="87"/>
      <c r="M32" s="87"/>
      <c r="N32" s="87"/>
      <c r="O32" s="87"/>
      <c r="P32" s="87"/>
      <c r="Q32" s="87"/>
      <c r="R32" s="87"/>
      <c r="S32" s="87"/>
      <c r="T32" s="41"/>
      <c r="U32" s="87"/>
      <c r="V32" s="87"/>
      <c r="W32" s="81"/>
      <c r="X32" s="81"/>
      <c r="Y32" s="81"/>
      <c r="Z32" s="81"/>
      <c r="AA32" s="81"/>
      <c r="AB32" s="81"/>
      <c r="AC32" s="81"/>
      <c r="AD32" s="81"/>
      <c r="AE32" s="81"/>
      <c r="AF32" s="81"/>
      <c r="AG32" s="81"/>
      <c r="AH32" s="81"/>
      <c r="AI32" s="81"/>
      <c r="AJ32" s="81"/>
      <c r="AK32" s="81"/>
      <c r="AL32" s="81"/>
      <c r="AM32" s="81"/>
    </row>
    <row r="33" spans="2:39" x14ac:dyDescent="0.35">
      <c r="B33" s="87"/>
      <c r="C33" s="87"/>
      <c r="D33" s="87"/>
      <c r="E33" s="87"/>
      <c r="F33" s="87"/>
      <c r="G33" s="87"/>
      <c r="H33" s="87"/>
      <c r="I33" s="98"/>
      <c r="J33" s="98"/>
      <c r="K33" s="98"/>
      <c r="L33" s="87"/>
      <c r="M33" s="87"/>
      <c r="N33" s="87"/>
      <c r="O33" s="87"/>
      <c r="P33" s="87"/>
      <c r="Q33" s="87"/>
      <c r="R33" s="87"/>
      <c r="S33" s="87"/>
      <c r="T33" s="41"/>
      <c r="U33" s="87"/>
      <c r="V33" s="87"/>
      <c r="W33" s="81"/>
      <c r="X33" s="81"/>
      <c r="Y33" s="81"/>
      <c r="Z33" s="81"/>
      <c r="AA33" s="81"/>
      <c r="AB33" s="81"/>
      <c r="AC33" s="81"/>
      <c r="AD33" s="81"/>
      <c r="AE33" s="81"/>
      <c r="AF33" s="81"/>
      <c r="AG33" s="81"/>
      <c r="AH33" s="81"/>
      <c r="AI33" s="81"/>
      <c r="AJ33" s="81"/>
      <c r="AK33" s="81"/>
      <c r="AL33" s="81"/>
      <c r="AM33" s="81"/>
    </row>
    <row r="34" spans="2:39" x14ac:dyDescent="0.35">
      <c r="B34" s="87"/>
      <c r="C34" s="87"/>
      <c r="D34" s="87"/>
      <c r="E34" s="87"/>
      <c r="F34" s="87"/>
      <c r="G34" s="87"/>
      <c r="H34" s="87"/>
      <c r="I34" s="98"/>
      <c r="J34" s="98"/>
      <c r="K34" s="98"/>
      <c r="L34" s="87"/>
      <c r="M34" s="87"/>
      <c r="N34" s="87"/>
      <c r="O34" s="87"/>
      <c r="P34" s="87"/>
      <c r="Q34" s="87"/>
      <c r="R34" s="87"/>
      <c r="S34" s="87"/>
      <c r="T34" s="41"/>
      <c r="U34" s="87"/>
      <c r="V34" s="87"/>
      <c r="W34" s="81"/>
      <c r="X34" s="81"/>
      <c r="Y34" s="81"/>
      <c r="Z34" s="81"/>
      <c r="AA34" s="81"/>
      <c r="AB34" s="81"/>
      <c r="AC34" s="81"/>
      <c r="AD34" s="81"/>
      <c r="AE34" s="81"/>
      <c r="AF34" s="81"/>
      <c r="AG34" s="81"/>
      <c r="AH34" s="81"/>
      <c r="AI34" s="81"/>
      <c r="AJ34" s="81"/>
      <c r="AK34" s="81"/>
      <c r="AL34" s="81"/>
      <c r="AM34" s="81"/>
    </row>
    <row r="35" spans="2:39" x14ac:dyDescent="0.35">
      <c r="B35" s="87"/>
      <c r="C35" s="87"/>
      <c r="D35" s="87"/>
      <c r="E35" s="87"/>
      <c r="F35" s="87"/>
      <c r="G35" s="87"/>
      <c r="H35" s="87"/>
      <c r="I35" s="87"/>
      <c r="J35" s="87"/>
      <c r="K35" s="87"/>
      <c r="L35" s="87"/>
      <c r="M35" s="87"/>
      <c r="N35" s="87"/>
      <c r="O35" s="87"/>
      <c r="P35" s="87"/>
      <c r="Q35" s="87"/>
      <c r="R35" s="87"/>
      <c r="S35" s="87"/>
      <c r="T35" s="41"/>
      <c r="U35" s="87"/>
      <c r="V35" s="87"/>
      <c r="W35" s="81"/>
      <c r="X35" s="81"/>
      <c r="Y35" s="81"/>
      <c r="Z35" s="81"/>
      <c r="AA35" s="81"/>
      <c r="AB35" s="81"/>
      <c r="AC35" s="81"/>
      <c r="AD35" s="81"/>
      <c r="AE35" s="81"/>
      <c r="AF35" s="81"/>
      <c r="AG35" s="81"/>
      <c r="AH35" s="81"/>
      <c r="AI35" s="81"/>
      <c r="AJ35" s="81"/>
      <c r="AK35" s="81"/>
      <c r="AL35" s="81"/>
      <c r="AM35" s="81"/>
    </row>
    <row r="36" spans="2:39" x14ac:dyDescent="0.35">
      <c r="B36" s="87"/>
      <c r="C36" s="87"/>
      <c r="D36" s="87"/>
      <c r="E36" s="87"/>
      <c r="F36" s="87"/>
      <c r="G36" s="87"/>
      <c r="H36" s="87"/>
      <c r="I36" s="87"/>
      <c r="J36" s="87"/>
      <c r="K36" s="87"/>
      <c r="L36" s="87"/>
      <c r="M36" s="87"/>
      <c r="N36" s="87"/>
      <c r="O36" s="87"/>
      <c r="P36" s="87"/>
      <c r="Q36" s="87"/>
      <c r="R36" s="87"/>
      <c r="S36" s="87"/>
      <c r="T36" s="41"/>
      <c r="U36" s="87"/>
      <c r="V36" s="87"/>
      <c r="W36" s="81"/>
      <c r="X36" s="81"/>
      <c r="Y36" s="81"/>
      <c r="Z36" s="81"/>
      <c r="AA36" s="81"/>
      <c r="AB36" s="81"/>
      <c r="AC36" s="81"/>
      <c r="AD36" s="81"/>
      <c r="AE36" s="81"/>
      <c r="AF36" s="81"/>
      <c r="AG36" s="81"/>
      <c r="AH36" s="81"/>
      <c r="AI36" s="81"/>
      <c r="AJ36" s="81"/>
      <c r="AK36" s="81"/>
      <c r="AL36" s="81"/>
      <c r="AM36" s="81"/>
    </row>
    <row r="37" spans="2:39" x14ac:dyDescent="0.35">
      <c r="B37" s="87"/>
      <c r="C37" s="87"/>
      <c r="D37" s="87"/>
      <c r="E37" s="87"/>
      <c r="F37" s="87"/>
      <c r="G37" s="87"/>
      <c r="H37" s="87"/>
      <c r="I37" s="87"/>
      <c r="J37" s="87"/>
      <c r="K37" s="87"/>
      <c r="L37" s="87"/>
      <c r="M37" s="87"/>
      <c r="N37" s="87"/>
      <c r="O37" s="87"/>
      <c r="P37" s="87"/>
      <c r="Q37" s="87"/>
      <c r="R37" s="87"/>
      <c r="S37" s="87"/>
      <c r="T37" s="41"/>
      <c r="U37" s="87"/>
      <c r="V37" s="87"/>
      <c r="W37" s="81"/>
      <c r="X37" s="81"/>
      <c r="Y37" s="81"/>
      <c r="Z37" s="81"/>
      <c r="AA37" s="81"/>
      <c r="AB37" s="81"/>
      <c r="AC37" s="81"/>
      <c r="AD37" s="81"/>
      <c r="AE37" s="81"/>
      <c r="AF37" s="81"/>
      <c r="AG37" s="81"/>
      <c r="AH37" s="81"/>
      <c r="AI37" s="81"/>
      <c r="AJ37" s="81"/>
      <c r="AK37" s="81"/>
      <c r="AL37" s="81"/>
      <c r="AM37" s="81"/>
    </row>
    <row r="38" spans="2:39" x14ac:dyDescent="0.35">
      <c r="B38" s="87"/>
      <c r="C38" s="87"/>
      <c r="D38" s="87"/>
      <c r="E38" s="87"/>
      <c r="F38" s="87"/>
      <c r="G38" s="87"/>
      <c r="H38" s="87"/>
      <c r="I38" s="87"/>
      <c r="J38" s="87"/>
      <c r="K38" s="87"/>
      <c r="L38" s="87"/>
      <c r="M38" s="87"/>
      <c r="N38" s="87"/>
      <c r="O38" s="87"/>
      <c r="P38" s="87"/>
      <c r="Q38" s="87"/>
      <c r="R38" s="87"/>
      <c r="S38" s="87"/>
      <c r="T38" s="41"/>
      <c r="U38" s="87"/>
      <c r="V38" s="87"/>
      <c r="W38" s="81"/>
      <c r="X38" s="81"/>
      <c r="Y38" s="81"/>
      <c r="Z38" s="81"/>
      <c r="AA38" s="81"/>
      <c r="AB38" s="81"/>
      <c r="AC38" s="81"/>
      <c r="AD38" s="81"/>
      <c r="AE38" s="81"/>
      <c r="AF38" s="81"/>
      <c r="AG38" s="81"/>
      <c r="AH38" s="81"/>
      <c r="AI38" s="81"/>
      <c r="AJ38" s="81"/>
      <c r="AK38" s="81"/>
      <c r="AL38" s="81"/>
      <c r="AM38" s="81"/>
    </row>
    <row r="39" spans="2:39" x14ac:dyDescent="0.35">
      <c r="B39" s="87"/>
      <c r="C39" s="87"/>
      <c r="D39" s="87"/>
      <c r="E39" s="87"/>
      <c r="F39" s="87"/>
      <c r="G39" s="87"/>
      <c r="H39" s="87"/>
      <c r="I39" s="87"/>
      <c r="J39" s="87"/>
      <c r="K39" s="87"/>
      <c r="L39" s="87"/>
      <c r="M39" s="87"/>
      <c r="N39" s="87"/>
      <c r="O39" s="87"/>
      <c r="P39" s="87"/>
      <c r="Q39" s="87"/>
      <c r="R39" s="87"/>
      <c r="S39" s="87"/>
      <c r="T39" s="41"/>
      <c r="U39" s="87"/>
      <c r="V39" s="87"/>
      <c r="W39" s="81"/>
      <c r="X39" s="81"/>
      <c r="Y39" s="81"/>
      <c r="Z39" s="81"/>
      <c r="AA39" s="81"/>
      <c r="AB39" s="81"/>
      <c r="AC39" s="81"/>
      <c r="AD39" s="81"/>
      <c r="AE39" s="81"/>
      <c r="AF39" s="81"/>
      <c r="AG39" s="81"/>
      <c r="AH39" s="81"/>
      <c r="AI39" s="81"/>
      <c r="AJ39" s="81"/>
      <c r="AK39" s="81"/>
      <c r="AL39" s="81"/>
      <c r="AM39" s="81"/>
    </row>
    <row r="40" spans="2:39" x14ac:dyDescent="0.35">
      <c r="B40" s="87"/>
      <c r="C40" s="87"/>
      <c r="D40" s="87"/>
      <c r="E40" s="87"/>
      <c r="F40" s="87"/>
      <c r="G40" s="87"/>
      <c r="H40" s="87"/>
      <c r="I40" s="87"/>
      <c r="J40" s="87"/>
      <c r="K40" s="87"/>
      <c r="L40" s="87"/>
      <c r="M40" s="87"/>
      <c r="N40" s="87"/>
      <c r="O40" s="87"/>
      <c r="P40" s="87"/>
      <c r="Q40" s="87"/>
      <c r="R40" s="87"/>
      <c r="S40" s="87"/>
      <c r="T40" s="41"/>
      <c r="U40" s="87"/>
      <c r="V40" s="87"/>
      <c r="W40" s="81"/>
      <c r="X40" s="81"/>
      <c r="Y40" s="81"/>
      <c r="Z40" s="81"/>
      <c r="AA40" s="81"/>
      <c r="AB40" s="81"/>
      <c r="AC40" s="81"/>
      <c r="AD40" s="81"/>
      <c r="AE40" s="81"/>
      <c r="AF40" s="81"/>
      <c r="AG40" s="81"/>
      <c r="AH40" s="81"/>
      <c r="AI40" s="81"/>
      <c r="AJ40" s="81"/>
      <c r="AK40" s="81"/>
      <c r="AL40" s="81"/>
      <c r="AM40" s="81"/>
    </row>
    <row r="41" spans="2:39" x14ac:dyDescent="0.35">
      <c r="B41" s="87"/>
      <c r="C41" s="87"/>
      <c r="D41" s="87"/>
      <c r="E41" s="87"/>
      <c r="F41" s="87"/>
      <c r="G41" s="87"/>
      <c r="H41" s="87"/>
      <c r="I41" s="87"/>
      <c r="J41" s="87"/>
      <c r="K41" s="87"/>
      <c r="L41" s="87"/>
      <c r="M41" s="87"/>
      <c r="N41" s="87"/>
      <c r="O41" s="87"/>
      <c r="P41" s="87"/>
      <c r="Q41" s="87"/>
      <c r="R41" s="87"/>
      <c r="S41" s="87"/>
      <c r="T41" s="41"/>
      <c r="U41" s="87"/>
      <c r="V41" s="87"/>
      <c r="W41" s="81"/>
      <c r="X41" s="81"/>
      <c r="Y41" s="81"/>
      <c r="Z41" s="81"/>
      <c r="AA41" s="81"/>
      <c r="AB41" s="81"/>
      <c r="AC41" s="81"/>
      <c r="AD41" s="81"/>
      <c r="AE41" s="81"/>
      <c r="AF41" s="81"/>
      <c r="AG41" s="81"/>
      <c r="AH41" s="81"/>
      <c r="AI41" s="81"/>
      <c r="AJ41" s="81"/>
      <c r="AK41" s="81"/>
      <c r="AL41" s="81"/>
      <c r="AM41" s="81"/>
    </row>
    <row r="42" spans="2:39" x14ac:dyDescent="0.35">
      <c r="L42" s="87"/>
      <c r="M42" s="87"/>
      <c r="N42" s="87"/>
      <c r="O42" s="87"/>
      <c r="P42" s="87"/>
      <c r="Q42" s="87"/>
      <c r="R42" s="87"/>
      <c r="S42" s="87"/>
      <c r="T42" s="41"/>
      <c r="U42" s="87"/>
      <c r="V42" s="87"/>
      <c r="W42" s="81"/>
      <c r="X42" s="81"/>
      <c r="Y42" s="81"/>
      <c r="Z42" s="81"/>
      <c r="AA42" s="81"/>
      <c r="AB42" s="81"/>
      <c r="AC42" s="81"/>
      <c r="AD42" s="81"/>
      <c r="AE42" s="81"/>
      <c r="AF42" s="81"/>
      <c r="AG42" s="81"/>
      <c r="AH42" s="81"/>
      <c r="AI42" s="81"/>
      <c r="AJ42" s="81"/>
      <c r="AK42" s="81"/>
      <c r="AL42" s="81"/>
      <c r="AM42" s="81"/>
    </row>
  </sheetData>
  <mergeCells count="22">
    <mergeCell ref="B10:D10"/>
    <mergeCell ref="G10:H10"/>
    <mergeCell ref="A1:J1"/>
    <mergeCell ref="A2:J2"/>
    <mergeCell ref="A3:K3"/>
    <mergeCell ref="B4:K4"/>
    <mergeCell ref="B5:K5"/>
    <mergeCell ref="B6:K6"/>
    <mergeCell ref="B7:K7"/>
    <mergeCell ref="B8:D8"/>
    <mergeCell ref="E8:F8"/>
    <mergeCell ref="G8:I8"/>
    <mergeCell ref="J8:K8"/>
    <mergeCell ref="B9:D9"/>
    <mergeCell ref="G9:H9"/>
    <mergeCell ref="J9:K9"/>
    <mergeCell ref="I22:K22"/>
    <mergeCell ref="B11:D11"/>
    <mergeCell ref="G11:K11"/>
    <mergeCell ref="B12:D12"/>
    <mergeCell ref="E12:K12"/>
    <mergeCell ref="B13:J13"/>
  </mergeCells>
  <dataValidations count="3">
    <dataValidation type="list" allowBlank="1" showInputMessage="1" showErrorMessage="1" sqref="B4:K4" xr:uid="{6B15A6CA-47B3-44D2-9B87-794240405ECA}">
      <formula1>$R$3:$R$5</formula1>
    </dataValidation>
    <dataValidation type="decimal" allowBlank="1" showInputMessage="1" showErrorMessage="1" sqref="J23:K23 I15:I23 J15:K21" xr:uid="{C135E275-7ABF-4DC7-B6C7-BF27FB34AE73}">
      <formula1>1</formula1>
      <formula2>10</formula2>
    </dataValidation>
    <dataValidation type="list" allowBlank="1" showInputMessage="1" showErrorMessage="1" sqref="B5:K5" xr:uid="{E62281C5-91E1-456E-A264-99316324A86E}">
      <formula1>$T$1:$T$22</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L41"/>
  <sheetViews>
    <sheetView showGridLines="0" tabSelected="1" topLeftCell="A4" zoomScale="98" zoomScaleNormal="150" workbookViewId="0">
      <selection activeCell="E8" sqref="E8:F8"/>
    </sheetView>
  </sheetViews>
  <sheetFormatPr baseColWidth="10" defaultColWidth="11.453125" defaultRowHeight="13.5" x14ac:dyDescent="0.25"/>
  <cols>
    <col min="1" max="1" width="1.453125" style="14" customWidth="1"/>
    <col min="2" max="2" width="6.36328125" style="14" customWidth="1"/>
    <col min="3" max="3" width="3.90625" style="14" customWidth="1"/>
    <col min="4" max="4" width="16.08984375" style="14" customWidth="1"/>
    <col min="5" max="5" width="30.90625" style="14" customWidth="1"/>
    <col min="6" max="6" width="17.453125" style="14" customWidth="1"/>
    <col min="7" max="7" width="14" style="14" customWidth="1"/>
    <col min="8" max="8" width="12.6328125" style="14" customWidth="1"/>
    <col min="9" max="9" width="13.36328125" style="14" customWidth="1"/>
    <col min="10" max="10" width="12.08984375" style="14" customWidth="1"/>
    <col min="11" max="11" width="13" style="14" customWidth="1"/>
    <col min="12" max="17" width="4.6328125" style="14" customWidth="1"/>
    <col min="18" max="18" width="20.36328125" style="14" customWidth="1"/>
    <col min="19" max="19" width="4.6328125" style="14" customWidth="1"/>
    <col min="20" max="20" width="5.453125" style="21" customWidth="1"/>
    <col min="21" max="25" width="4.6328125" style="14" customWidth="1"/>
    <col min="26" max="26" width="6.6328125" style="14" customWidth="1"/>
    <col min="27" max="39" width="4.6328125" style="14" customWidth="1"/>
    <col min="40" max="16384" width="11.453125" style="14"/>
  </cols>
  <sheetData>
    <row r="1" spans="1:38" ht="24.75" customHeight="1" x14ac:dyDescent="0.25">
      <c r="A1" s="115"/>
      <c r="B1" s="115"/>
      <c r="C1" s="115"/>
      <c r="D1" s="115"/>
      <c r="E1" s="115"/>
      <c r="F1" s="115"/>
      <c r="G1" s="115"/>
      <c r="H1" s="115"/>
      <c r="I1" s="115"/>
      <c r="J1" s="115"/>
      <c r="M1" s="67"/>
      <c r="N1" s="67"/>
      <c r="O1" s="67"/>
      <c r="P1" s="67"/>
      <c r="Q1" s="67"/>
      <c r="R1" s="67"/>
      <c r="S1" s="67"/>
      <c r="T1" s="15" t="s">
        <v>23</v>
      </c>
      <c r="U1" s="21"/>
      <c r="V1" s="21"/>
      <c r="W1" s="21"/>
      <c r="X1" s="21"/>
      <c r="Y1" s="21"/>
      <c r="Z1" s="21"/>
      <c r="AA1" s="67"/>
      <c r="AB1" s="67"/>
      <c r="AC1" s="67"/>
      <c r="AD1" s="67"/>
      <c r="AE1" s="67"/>
      <c r="AF1" s="67"/>
      <c r="AG1" s="67"/>
      <c r="AH1" s="67"/>
      <c r="AI1" s="67"/>
      <c r="AJ1" s="67"/>
      <c r="AK1" s="67"/>
      <c r="AL1" s="67"/>
    </row>
    <row r="2" spans="1:38" ht="24.75" customHeight="1" x14ac:dyDescent="0.25">
      <c r="A2" s="115"/>
      <c r="B2" s="115"/>
      <c r="C2" s="115"/>
      <c r="D2" s="115"/>
      <c r="E2" s="115"/>
      <c r="F2" s="115"/>
      <c r="G2" s="115"/>
      <c r="H2" s="115"/>
      <c r="I2" s="115"/>
      <c r="J2" s="115"/>
      <c r="M2" s="67"/>
      <c r="N2" s="67"/>
      <c r="O2" s="67"/>
      <c r="P2" s="67"/>
      <c r="Q2" s="67"/>
      <c r="R2" s="67"/>
      <c r="S2" s="67"/>
      <c r="T2" s="15" t="s">
        <v>17</v>
      </c>
      <c r="U2" s="21"/>
      <c r="V2" s="21"/>
      <c r="W2" s="21"/>
      <c r="X2" s="21"/>
      <c r="Y2" s="21"/>
      <c r="Z2" s="21"/>
      <c r="AA2" s="67"/>
      <c r="AB2" s="67"/>
      <c r="AC2" s="67"/>
      <c r="AD2" s="67"/>
      <c r="AE2" s="67"/>
      <c r="AF2" s="67"/>
      <c r="AG2" s="67"/>
      <c r="AH2" s="67"/>
      <c r="AI2" s="67"/>
      <c r="AJ2" s="67"/>
      <c r="AK2" s="67"/>
      <c r="AL2" s="67"/>
    </row>
    <row r="3" spans="1:38" ht="24.75" customHeight="1" x14ac:dyDescent="0.25">
      <c r="A3" s="115" t="s">
        <v>1</v>
      </c>
      <c r="B3" s="115"/>
      <c r="C3" s="115"/>
      <c r="D3" s="115"/>
      <c r="E3" s="115"/>
      <c r="F3" s="115"/>
      <c r="G3" s="115"/>
      <c r="H3" s="115"/>
      <c r="I3" s="115"/>
      <c r="J3" s="115"/>
      <c r="K3" s="115"/>
      <c r="M3" s="67"/>
      <c r="N3" s="67"/>
      <c r="O3" s="67"/>
      <c r="P3" s="67"/>
      <c r="Q3" s="67"/>
      <c r="R3" s="67" t="s">
        <v>15</v>
      </c>
      <c r="S3" s="67"/>
      <c r="T3" s="15" t="s">
        <v>19</v>
      </c>
      <c r="U3" s="21"/>
      <c r="V3" s="21"/>
      <c r="W3" s="21"/>
      <c r="X3" s="21"/>
      <c r="Y3" s="21"/>
      <c r="Z3" s="21"/>
      <c r="AA3" s="67"/>
      <c r="AB3" s="67"/>
      <c r="AC3" s="67"/>
      <c r="AD3" s="67"/>
      <c r="AE3" s="67"/>
      <c r="AF3" s="67"/>
      <c r="AG3" s="67"/>
      <c r="AH3" s="67"/>
      <c r="AI3" s="67"/>
      <c r="AJ3" s="67"/>
      <c r="AK3" s="67"/>
      <c r="AL3" s="67"/>
    </row>
    <row r="4" spans="1:38" ht="17.5" x14ac:dyDescent="0.35">
      <c r="B4" s="116" t="str">
        <f>RUBRICA!B4</f>
        <v>FACULTAD DE INDUSTRIAS AGROPECUARIAS Y CIENCIAS AMBIENTALES</v>
      </c>
      <c r="C4" s="116"/>
      <c r="D4" s="116"/>
      <c r="E4" s="116"/>
      <c r="F4" s="116"/>
      <c r="G4" s="116"/>
      <c r="H4" s="116"/>
      <c r="I4" s="116"/>
      <c r="J4" s="116"/>
      <c r="K4" s="116"/>
      <c r="M4" s="67"/>
      <c r="N4" s="67"/>
      <c r="O4" s="67"/>
      <c r="P4" s="67"/>
      <c r="Q4" s="67"/>
      <c r="R4" s="67" t="s">
        <v>16</v>
      </c>
      <c r="S4" s="67"/>
      <c r="T4" s="15" t="s">
        <v>24</v>
      </c>
      <c r="U4" s="21"/>
      <c r="V4" s="21"/>
      <c r="W4" s="21"/>
      <c r="X4" s="21"/>
      <c r="Y4" s="21"/>
      <c r="Z4" s="21"/>
      <c r="AA4" s="67"/>
      <c r="AB4" s="67"/>
      <c r="AC4" s="67"/>
      <c r="AD4" s="67"/>
      <c r="AE4" s="67"/>
      <c r="AF4" s="67"/>
      <c r="AG4" s="67"/>
      <c r="AH4" s="67"/>
      <c r="AI4" s="67"/>
      <c r="AJ4" s="67"/>
      <c r="AK4" s="67"/>
      <c r="AL4" s="67"/>
    </row>
    <row r="5" spans="1:38" ht="17.5" x14ac:dyDescent="0.35">
      <c r="B5" s="116" t="str">
        <f>RUBRICA!B5</f>
        <v>CARRERA DE TURISMO</v>
      </c>
      <c r="C5" s="116"/>
      <c r="D5" s="116"/>
      <c r="E5" s="116"/>
      <c r="F5" s="116"/>
      <c r="G5" s="116"/>
      <c r="H5" s="116"/>
      <c r="I5" s="116"/>
      <c r="J5" s="116"/>
      <c r="K5" s="116"/>
      <c r="M5" s="67"/>
      <c r="N5" s="67"/>
      <c r="O5" s="67"/>
      <c r="P5" s="67"/>
      <c r="Q5" s="67"/>
      <c r="R5" s="67"/>
      <c r="S5" s="67"/>
      <c r="T5" s="16" t="s">
        <v>20</v>
      </c>
      <c r="U5" s="21"/>
      <c r="V5" s="21"/>
      <c r="W5" s="21"/>
      <c r="X5" s="21"/>
      <c r="Y5" s="21"/>
      <c r="Z5" s="21"/>
      <c r="AA5" s="67"/>
      <c r="AB5" s="67"/>
      <c r="AC5" s="67"/>
      <c r="AD5" s="67"/>
      <c r="AE5" s="67"/>
      <c r="AF5" s="67"/>
      <c r="AG5" s="67"/>
      <c r="AH5" s="67"/>
      <c r="AI5" s="67"/>
      <c r="AJ5" s="67"/>
      <c r="AK5" s="67"/>
      <c r="AL5" s="67"/>
    </row>
    <row r="6" spans="1:38" ht="20.25" customHeight="1" x14ac:dyDescent="0.25">
      <c r="B6" s="117" t="s">
        <v>69</v>
      </c>
      <c r="C6" s="117"/>
      <c r="D6" s="117"/>
      <c r="E6" s="117"/>
      <c r="F6" s="117"/>
      <c r="G6" s="117"/>
      <c r="H6" s="117"/>
      <c r="I6" s="117"/>
      <c r="J6" s="117"/>
      <c r="K6" s="117"/>
      <c r="M6" s="67"/>
      <c r="N6" s="67"/>
      <c r="O6" s="67"/>
      <c r="P6" s="67"/>
      <c r="Q6" s="67"/>
      <c r="R6" s="67"/>
      <c r="S6" s="67"/>
      <c r="T6" s="15" t="s">
        <v>22</v>
      </c>
      <c r="U6" s="21"/>
      <c r="V6" s="21"/>
      <c r="W6" s="21"/>
      <c r="X6" s="21"/>
      <c r="Y6" s="21"/>
      <c r="Z6" s="21"/>
      <c r="AA6" s="67"/>
      <c r="AB6" s="67"/>
      <c r="AC6" s="67"/>
      <c r="AD6" s="67"/>
      <c r="AE6" s="67"/>
      <c r="AF6" s="67"/>
      <c r="AG6" s="67"/>
      <c r="AH6" s="67"/>
      <c r="AI6" s="67"/>
      <c r="AJ6" s="67"/>
      <c r="AK6" s="67"/>
      <c r="AL6" s="67"/>
    </row>
    <row r="7" spans="1:38" ht="39.75" customHeight="1" thickBot="1" x14ac:dyDescent="0.4">
      <c r="B7" s="118" t="s">
        <v>58</v>
      </c>
      <c r="C7" s="118"/>
      <c r="D7" s="118"/>
      <c r="E7" s="118"/>
      <c r="F7" s="118"/>
      <c r="G7" s="118"/>
      <c r="H7" s="118"/>
      <c r="I7" s="118"/>
      <c r="J7" s="118"/>
      <c r="K7" s="118"/>
      <c r="M7" s="67"/>
      <c r="N7" s="67"/>
      <c r="O7" s="67"/>
      <c r="P7" s="67"/>
      <c r="Q7" s="67"/>
      <c r="R7" s="67"/>
      <c r="S7" s="67"/>
      <c r="T7" s="15" t="s">
        <v>26</v>
      </c>
      <c r="U7" s="21"/>
      <c r="V7" s="21"/>
      <c r="W7" s="21"/>
      <c r="X7" s="21"/>
      <c r="Y7" s="21"/>
      <c r="Z7" s="21"/>
      <c r="AA7" s="67"/>
      <c r="AB7" s="67"/>
      <c r="AC7" s="67"/>
      <c r="AD7" s="67"/>
      <c r="AE7" s="67"/>
      <c r="AF7" s="67"/>
      <c r="AG7" s="67"/>
      <c r="AH7" s="67"/>
      <c r="AI7" s="67"/>
      <c r="AJ7" s="67"/>
      <c r="AK7" s="67"/>
      <c r="AL7" s="67"/>
    </row>
    <row r="8" spans="1:38" ht="33.75" customHeight="1" x14ac:dyDescent="0.25">
      <c r="B8" s="119" t="s">
        <v>4</v>
      </c>
      <c r="C8" s="120"/>
      <c r="D8" s="120"/>
      <c r="E8" s="121">
        <f>RUBRICA!E8</f>
        <v>0</v>
      </c>
      <c r="F8" s="121"/>
      <c r="G8" s="122" t="s">
        <v>8</v>
      </c>
      <c r="H8" s="122"/>
      <c r="I8" s="122"/>
      <c r="J8" s="128">
        <f>RUBRICA!J8</f>
        <v>0</v>
      </c>
      <c r="K8" s="129"/>
      <c r="M8" s="69"/>
      <c r="N8" s="67"/>
      <c r="O8" s="67"/>
      <c r="P8" s="67"/>
      <c r="Q8" s="67"/>
      <c r="R8" s="67"/>
      <c r="S8" s="67"/>
      <c r="T8" s="16" t="s">
        <v>28</v>
      </c>
      <c r="U8" s="21"/>
      <c r="V8" s="21"/>
      <c r="W8" s="21"/>
      <c r="X8" s="21"/>
      <c r="Y8" s="21"/>
      <c r="Z8" s="21"/>
      <c r="AA8" s="67"/>
      <c r="AB8" s="67"/>
      <c r="AC8" s="67"/>
      <c r="AD8" s="67"/>
      <c r="AE8" s="67"/>
      <c r="AF8" s="67"/>
      <c r="AG8" s="67"/>
      <c r="AH8" s="67"/>
      <c r="AI8" s="67"/>
      <c r="AJ8" s="67"/>
      <c r="AK8" s="67"/>
      <c r="AL8" s="67"/>
    </row>
    <row r="9" spans="1:38" ht="45.75" customHeight="1" x14ac:dyDescent="0.25">
      <c r="B9" s="125" t="s">
        <v>6</v>
      </c>
      <c r="C9" s="126"/>
      <c r="D9" s="126"/>
      <c r="E9" s="54">
        <f>RUBRICA!E9</f>
        <v>0</v>
      </c>
      <c r="F9" s="55" t="s">
        <v>5</v>
      </c>
      <c r="G9" s="108">
        <f>RUBRICA!G9</f>
        <v>0</v>
      </c>
      <c r="H9" s="127"/>
      <c r="I9" s="55" t="s">
        <v>7</v>
      </c>
      <c r="J9" s="128">
        <f>RUBRICA!J9</f>
        <v>0</v>
      </c>
      <c r="K9" s="129"/>
      <c r="M9" s="67"/>
      <c r="N9" s="67"/>
      <c r="O9" s="67"/>
      <c r="P9" s="67"/>
      <c r="Q9" s="67"/>
      <c r="R9" s="67"/>
      <c r="S9" s="67"/>
      <c r="T9" s="15" t="s">
        <v>30</v>
      </c>
      <c r="U9" s="21"/>
      <c r="V9" s="21"/>
      <c r="W9" s="21"/>
      <c r="X9" s="21"/>
      <c r="Y9" s="21"/>
      <c r="Z9" s="21"/>
      <c r="AA9" s="67"/>
      <c r="AB9" s="67"/>
      <c r="AC9" s="67"/>
      <c r="AD9" s="67"/>
      <c r="AE9" s="67"/>
      <c r="AF9" s="67"/>
      <c r="AG9" s="67"/>
      <c r="AH9" s="67"/>
      <c r="AI9" s="67"/>
      <c r="AJ9" s="67"/>
      <c r="AK9" s="67"/>
      <c r="AL9" s="67"/>
    </row>
    <row r="10" spans="1:38" ht="15" customHeight="1" x14ac:dyDescent="0.3">
      <c r="B10" s="101" t="s">
        <v>56</v>
      </c>
      <c r="C10" s="102"/>
      <c r="D10" s="102"/>
      <c r="E10" s="56">
        <f>RUBRICA!E10</f>
        <v>0</v>
      </c>
      <c r="F10" s="56"/>
      <c r="G10" s="113" t="s">
        <v>44</v>
      </c>
      <c r="H10" s="114"/>
      <c r="I10" s="56">
        <f>RUBRICA!I10</f>
        <v>0</v>
      </c>
      <c r="J10" s="57"/>
      <c r="K10" s="59"/>
      <c r="L10" s="17"/>
      <c r="M10" s="70"/>
      <c r="N10" s="70"/>
      <c r="O10" s="70"/>
      <c r="P10" s="70"/>
      <c r="Q10" s="70"/>
      <c r="R10" s="67"/>
      <c r="S10" s="69"/>
      <c r="T10" s="15" t="s">
        <v>18</v>
      </c>
      <c r="U10" s="73"/>
      <c r="V10" s="73"/>
      <c r="W10" s="73"/>
      <c r="X10" s="73"/>
      <c r="Y10" s="21"/>
      <c r="Z10" s="21"/>
      <c r="AA10" s="67"/>
      <c r="AB10" s="67"/>
      <c r="AC10" s="67"/>
      <c r="AD10" s="67"/>
      <c r="AE10" s="67"/>
      <c r="AF10" s="67"/>
      <c r="AG10" s="67"/>
      <c r="AH10" s="67"/>
      <c r="AI10" s="67"/>
      <c r="AJ10" s="67"/>
      <c r="AK10" s="67"/>
      <c r="AL10" s="67"/>
    </row>
    <row r="11" spans="1:38" ht="15" customHeight="1" x14ac:dyDescent="0.3">
      <c r="B11" s="101" t="s">
        <v>45</v>
      </c>
      <c r="C11" s="102"/>
      <c r="D11" s="102"/>
      <c r="E11" s="56">
        <f>RUBRICA!E11</f>
        <v>0</v>
      </c>
      <c r="F11" s="56"/>
      <c r="G11" s="103"/>
      <c r="H11" s="104"/>
      <c r="I11" s="104"/>
      <c r="J11" s="104"/>
      <c r="K11" s="105"/>
      <c r="L11" s="17"/>
      <c r="M11" s="70"/>
      <c r="N11" s="70"/>
      <c r="O11" s="70"/>
      <c r="P11" s="70"/>
      <c r="Q11" s="70"/>
      <c r="R11" s="67"/>
      <c r="S11" s="69"/>
      <c r="T11" s="15"/>
      <c r="U11" s="73"/>
      <c r="V11" s="73"/>
      <c r="W11" s="73"/>
      <c r="X11" s="73"/>
      <c r="Y11" s="21"/>
      <c r="Z11" s="21"/>
      <c r="AA11" s="67"/>
      <c r="AB11" s="67"/>
      <c r="AC11" s="67"/>
      <c r="AD11" s="67"/>
      <c r="AE11" s="67"/>
      <c r="AF11" s="67"/>
      <c r="AG11" s="67"/>
      <c r="AH11" s="67"/>
      <c r="AI11" s="67"/>
      <c r="AJ11" s="67"/>
      <c r="AK11" s="67"/>
      <c r="AL11" s="67"/>
    </row>
    <row r="12" spans="1:38" ht="33.75" customHeight="1" x14ac:dyDescent="0.25">
      <c r="B12" s="106" t="s">
        <v>32</v>
      </c>
      <c r="C12" s="107"/>
      <c r="D12" s="107"/>
      <c r="E12" s="108">
        <f>RUBRICA!E12</f>
        <v>0</v>
      </c>
      <c r="F12" s="109"/>
      <c r="G12" s="109"/>
      <c r="H12" s="109"/>
      <c r="I12" s="109"/>
      <c r="J12" s="109"/>
      <c r="K12" s="110"/>
      <c r="L12" s="18"/>
      <c r="M12" s="71"/>
      <c r="N12" s="71"/>
      <c r="O12" s="71"/>
      <c r="P12" s="71"/>
      <c r="Q12" s="71"/>
      <c r="R12" s="67"/>
      <c r="S12" s="71"/>
      <c r="T12" s="15" t="s">
        <v>25</v>
      </c>
      <c r="U12" s="21"/>
      <c r="V12" s="21"/>
      <c r="W12" s="21"/>
      <c r="X12" s="74"/>
      <c r="Y12" s="21"/>
      <c r="Z12" s="75"/>
      <c r="AA12" s="67"/>
      <c r="AB12" s="67"/>
      <c r="AC12" s="67"/>
      <c r="AD12" s="67"/>
      <c r="AE12" s="67"/>
      <c r="AF12" s="67"/>
      <c r="AG12" s="67"/>
      <c r="AH12" s="67"/>
      <c r="AI12" s="67"/>
      <c r="AJ12" s="67"/>
      <c r="AK12" s="67"/>
      <c r="AL12" s="67"/>
    </row>
    <row r="13" spans="1:38" ht="28.5" customHeight="1" x14ac:dyDescent="0.25">
      <c r="B13" s="111"/>
      <c r="C13" s="112"/>
      <c r="D13" s="112"/>
      <c r="E13" s="112"/>
      <c r="F13" s="112"/>
      <c r="G13" s="112"/>
      <c r="H13" s="112"/>
      <c r="I13" s="112"/>
      <c r="J13" s="112"/>
      <c r="K13" s="52"/>
      <c r="L13" s="18"/>
      <c r="M13" s="71"/>
      <c r="N13" s="71"/>
      <c r="O13" s="71"/>
      <c r="P13" s="71"/>
      <c r="Q13" s="71"/>
      <c r="R13" s="67"/>
      <c r="S13" s="71"/>
      <c r="T13" s="15" t="s">
        <v>27</v>
      </c>
      <c r="U13" s="21"/>
      <c r="V13" s="21"/>
      <c r="W13" s="21"/>
      <c r="X13" s="74"/>
      <c r="Y13" s="21"/>
      <c r="Z13" s="75"/>
      <c r="AA13" s="67"/>
      <c r="AB13" s="67"/>
      <c r="AC13" s="67"/>
      <c r="AD13" s="67"/>
      <c r="AE13" s="67"/>
      <c r="AF13" s="67"/>
      <c r="AG13" s="67"/>
      <c r="AH13" s="67"/>
      <c r="AI13" s="67"/>
      <c r="AJ13" s="67"/>
      <c r="AK13" s="67"/>
      <c r="AL13" s="67"/>
    </row>
    <row r="14" spans="1:38" ht="17.149999999999999" customHeight="1" x14ac:dyDescent="0.25">
      <c r="B14" s="132" t="s">
        <v>0</v>
      </c>
      <c r="C14" s="133"/>
      <c r="D14" s="48" t="s">
        <v>31</v>
      </c>
      <c r="E14" s="134" t="s">
        <v>14</v>
      </c>
      <c r="F14" s="134"/>
      <c r="G14" s="134"/>
      <c r="H14" s="62" t="s">
        <v>46</v>
      </c>
      <c r="I14" s="48" t="s">
        <v>53</v>
      </c>
      <c r="J14" s="48" t="s">
        <v>54</v>
      </c>
      <c r="K14" s="52"/>
      <c r="L14" s="18"/>
      <c r="M14" s="71"/>
      <c r="N14" s="71"/>
      <c r="O14" s="71"/>
      <c r="P14" s="71"/>
      <c r="Q14" s="71"/>
      <c r="R14" s="67"/>
      <c r="S14" s="71"/>
      <c r="T14" s="15" t="s">
        <v>29</v>
      </c>
      <c r="U14" s="21"/>
      <c r="V14" s="21"/>
      <c r="W14" s="21"/>
      <c r="X14" s="74"/>
      <c r="Y14" s="21"/>
      <c r="Z14" s="75"/>
      <c r="AA14" s="67"/>
      <c r="AB14" s="67"/>
      <c r="AC14" s="67"/>
      <c r="AD14" s="67"/>
      <c r="AE14" s="67"/>
      <c r="AF14" s="67"/>
      <c r="AG14" s="67"/>
      <c r="AH14" s="67"/>
      <c r="AI14" s="67"/>
      <c r="AJ14" s="67"/>
      <c r="AK14" s="67"/>
      <c r="AL14" s="67"/>
    </row>
    <row r="15" spans="1:38" ht="17.149999999999999" customHeight="1" x14ac:dyDescent="0.25">
      <c r="B15" s="147" t="s">
        <v>2</v>
      </c>
      <c r="C15" s="20">
        <v>1</v>
      </c>
      <c r="D15" s="63" t="s">
        <v>39</v>
      </c>
      <c r="E15" s="136" t="str">
        <f>RUBRICA!D15</f>
        <v>Es muy pertinente al perfil de egreso del estudiante (lineas de investigación)</v>
      </c>
      <c r="F15" s="137"/>
      <c r="G15" s="138"/>
      <c r="H15" s="61">
        <f>RUBRICA!I15</f>
        <v>8</v>
      </c>
      <c r="I15" s="61">
        <f>RUBRICA!J15</f>
        <v>8</v>
      </c>
      <c r="J15" s="61">
        <f>RUBRICA!K15</f>
        <v>6</v>
      </c>
      <c r="K15" s="52"/>
      <c r="L15" s="18"/>
      <c r="M15" s="71"/>
      <c r="N15" s="71"/>
      <c r="O15" s="71"/>
      <c r="P15" s="71"/>
      <c r="Q15" s="71"/>
      <c r="R15" s="67"/>
      <c r="S15" s="71"/>
      <c r="T15" s="15"/>
      <c r="U15" s="21"/>
      <c r="V15" s="21"/>
      <c r="W15" s="21"/>
      <c r="X15" s="74"/>
      <c r="Y15" s="21"/>
      <c r="Z15" s="75"/>
      <c r="AA15" s="67"/>
      <c r="AB15" s="67"/>
      <c r="AC15" s="67"/>
      <c r="AD15" s="67"/>
      <c r="AE15" s="67"/>
      <c r="AF15" s="67"/>
      <c r="AG15" s="67"/>
      <c r="AH15" s="67"/>
      <c r="AI15" s="67"/>
      <c r="AJ15" s="67"/>
      <c r="AK15" s="67"/>
      <c r="AL15" s="67"/>
    </row>
    <row r="16" spans="1:38" ht="27" customHeight="1" x14ac:dyDescent="0.25">
      <c r="B16" s="147"/>
      <c r="C16" s="20">
        <v>2</v>
      </c>
      <c r="D16" s="63" t="s">
        <v>35</v>
      </c>
      <c r="E16" s="136" t="str">
        <f>RUBRICA!D16</f>
        <v>Explica con fundamento el problema a investigar de manera logica y fundamentada (citas)</v>
      </c>
      <c r="F16" s="137"/>
      <c r="G16" s="138"/>
      <c r="H16" s="61">
        <f>RUBRICA!I16</f>
        <v>8</v>
      </c>
      <c r="I16" s="61">
        <f>RUBRICA!J16</f>
        <v>6</v>
      </c>
      <c r="J16" s="61">
        <f>RUBRICA!K16</f>
        <v>7</v>
      </c>
      <c r="K16" s="52"/>
      <c r="L16" s="18"/>
      <c r="M16" s="71"/>
      <c r="N16" s="71"/>
      <c r="O16" s="71"/>
      <c r="P16" s="71"/>
      <c r="Q16" s="71"/>
      <c r="R16" s="67"/>
      <c r="S16" s="71"/>
      <c r="T16" s="15"/>
      <c r="U16" s="21"/>
      <c r="V16" s="21"/>
      <c r="W16" s="21"/>
      <c r="X16" s="74"/>
      <c r="Y16" s="21"/>
      <c r="Z16" s="75"/>
      <c r="AA16" s="67"/>
      <c r="AB16" s="67"/>
      <c r="AC16" s="67"/>
      <c r="AD16" s="67"/>
      <c r="AE16" s="67"/>
      <c r="AF16" s="67"/>
      <c r="AG16" s="67"/>
      <c r="AH16" s="67"/>
      <c r="AI16" s="67"/>
      <c r="AJ16" s="67"/>
      <c r="AK16" s="67"/>
      <c r="AL16" s="67"/>
    </row>
    <row r="17" spans="2:38" ht="32.4" customHeight="1" x14ac:dyDescent="0.25">
      <c r="B17" s="147"/>
      <c r="C17" s="20">
        <v>3</v>
      </c>
      <c r="D17" s="58" t="s">
        <v>50</v>
      </c>
      <c r="E17" s="136" t="str">
        <f>RUBRICA!D17</f>
        <v xml:space="preserve">Los objetivos son expuestos como sistémicos para alcanzar el objetivo general; las preguntas de investigación aportan completamente para entender lo que se quiere investigar y son coherentes con los objetivos </v>
      </c>
      <c r="F17" s="137"/>
      <c r="G17" s="138"/>
      <c r="H17" s="61">
        <f>RUBRICA!I17</f>
        <v>4</v>
      </c>
      <c r="I17" s="61">
        <v>10</v>
      </c>
      <c r="J17" s="61">
        <f>RUBRICA!K17</f>
        <v>4</v>
      </c>
      <c r="K17" s="52"/>
      <c r="L17" s="18"/>
      <c r="M17" s="71"/>
      <c r="N17" s="71"/>
      <c r="O17" s="71"/>
      <c r="P17" s="71"/>
      <c r="Q17" s="71"/>
      <c r="R17" s="67"/>
      <c r="S17" s="71"/>
      <c r="T17" s="15"/>
      <c r="U17" s="21"/>
      <c r="V17" s="21"/>
      <c r="W17" s="21"/>
      <c r="X17" s="74"/>
      <c r="Y17" s="21"/>
      <c r="Z17" s="75"/>
      <c r="AA17" s="67"/>
      <c r="AB17" s="67"/>
      <c r="AC17" s="67"/>
      <c r="AD17" s="67"/>
      <c r="AE17" s="67"/>
      <c r="AF17" s="67"/>
      <c r="AG17" s="67"/>
      <c r="AH17" s="67"/>
      <c r="AI17" s="67"/>
      <c r="AJ17" s="67"/>
      <c r="AK17" s="67"/>
      <c r="AL17" s="67"/>
    </row>
    <row r="18" spans="2:38" ht="27" customHeight="1" x14ac:dyDescent="0.25">
      <c r="B18" s="147"/>
      <c r="C18" s="20">
        <v>4</v>
      </c>
      <c r="D18" s="58" t="s">
        <v>59</v>
      </c>
      <c r="E18" s="136" t="str">
        <f>RUBRICA!D18</f>
        <v>Los antecedentes investigativos incluidos tienen total relacion con el tema</v>
      </c>
      <c r="F18" s="137"/>
      <c r="G18" s="138"/>
      <c r="H18" s="61">
        <f>RUBRICA!I18</f>
        <v>7</v>
      </c>
      <c r="I18" s="61">
        <f>RUBRICA!J18</f>
        <v>7</v>
      </c>
      <c r="J18" s="61">
        <f>RUBRICA!K18</f>
        <v>7</v>
      </c>
      <c r="K18" s="52"/>
      <c r="L18" s="18"/>
      <c r="M18" s="71"/>
      <c r="N18" s="71"/>
      <c r="O18" s="71"/>
      <c r="P18" s="71"/>
      <c r="Q18" s="71"/>
      <c r="R18" s="67"/>
      <c r="S18" s="71"/>
      <c r="T18" s="15"/>
      <c r="U18" s="21"/>
      <c r="V18" s="21"/>
      <c r="W18" s="21"/>
      <c r="X18" s="74"/>
      <c r="Y18" s="21"/>
      <c r="Z18" s="75"/>
      <c r="AA18" s="67"/>
      <c r="AB18" s="67"/>
      <c r="AC18" s="67"/>
      <c r="AD18" s="67"/>
      <c r="AE18" s="67"/>
      <c r="AF18" s="67"/>
      <c r="AG18" s="67"/>
      <c r="AH18" s="67"/>
      <c r="AI18" s="67"/>
      <c r="AJ18" s="67"/>
      <c r="AK18" s="67"/>
      <c r="AL18" s="67"/>
    </row>
    <row r="19" spans="2:38" ht="27" customHeight="1" x14ac:dyDescent="0.25">
      <c r="B19" s="147"/>
      <c r="C19" s="20">
        <v>5</v>
      </c>
      <c r="D19" s="58" t="s">
        <v>36</v>
      </c>
      <c r="E19" s="136" t="str">
        <f>RUBRICA!D19</f>
        <v xml:space="preserve">Expone de manera clara y concisa la metodología que utilizará en la investigación y como se resolvera la investigación </v>
      </c>
      <c r="F19" s="137"/>
      <c r="G19" s="138"/>
      <c r="H19" s="61">
        <f>RUBRICA!I19</f>
        <v>6</v>
      </c>
      <c r="I19" s="61">
        <f>RUBRICA!J19</f>
        <v>6</v>
      </c>
      <c r="J19" s="61">
        <f>RUBRICA!K19</f>
        <v>7</v>
      </c>
      <c r="K19" s="52"/>
      <c r="L19" s="18"/>
      <c r="M19" s="71"/>
      <c r="N19" s="71"/>
      <c r="O19" s="71"/>
      <c r="P19" s="71"/>
      <c r="Q19" s="71"/>
      <c r="R19" s="67"/>
      <c r="S19" s="71"/>
      <c r="T19" s="15"/>
      <c r="U19" s="21"/>
      <c r="V19" s="21"/>
      <c r="W19" s="21"/>
      <c r="X19" s="74"/>
      <c r="Y19" s="21"/>
      <c r="Z19" s="75"/>
      <c r="AA19" s="67"/>
      <c r="AB19" s="67"/>
      <c r="AC19" s="67"/>
      <c r="AD19" s="67"/>
      <c r="AE19" s="67"/>
      <c r="AF19" s="67"/>
      <c r="AG19" s="67"/>
      <c r="AH19" s="67"/>
      <c r="AI19" s="67"/>
      <c r="AJ19" s="67"/>
      <c r="AK19" s="67"/>
      <c r="AL19" s="67"/>
    </row>
    <row r="20" spans="2:38" ht="27" customHeight="1" x14ac:dyDescent="0.25">
      <c r="B20" s="147"/>
      <c r="C20" s="20">
        <v>6</v>
      </c>
      <c r="D20" s="63" t="s">
        <v>51</v>
      </c>
      <c r="E20" s="136" t="str">
        <f>RUBRICA!D20</f>
        <v xml:space="preserve">Existe una relación coherente de la (s) hipotesis/ idea a defender  planteadas con uno de  los objetivos de la investigación </v>
      </c>
      <c r="F20" s="137"/>
      <c r="G20" s="138"/>
      <c r="H20" s="61">
        <f>RUBRICA!I20</f>
        <v>6</v>
      </c>
      <c r="I20" s="61">
        <f>RUBRICA!J20</f>
        <v>6</v>
      </c>
      <c r="J20" s="61">
        <f>RUBRICA!K20</f>
        <v>6</v>
      </c>
      <c r="K20" s="52"/>
      <c r="L20" s="18"/>
      <c r="M20" s="71"/>
      <c r="N20" s="71"/>
      <c r="O20" s="71"/>
      <c r="P20" s="71"/>
      <c r="Q20" s="71"/>
      <c r="R20" s="67"/>
      <c r="S20" s="71"/>
      <c r="T20" s="15"/>
      <c r="U20" s="21"/>
      <c r="V20" s="21"/>
      <c r="W20" s="21"/>
      <c r="X20" s="74"/>
      <c r="Y20" s="21"/>
      <c r="Z20" s="75"/>
      <c r="AA20" s="67"/>
      <c r="AB20" s="67"/>
      <c r="AC20" s="67"/>
      <c r="AD20" s="67"/>
      <c r="AE20" s="67"/>
      <c r="AF20" s="67"/>
      <c r="AG20" s="67"/>
      <c r="AH20" s="67"/>
      <c r="AI20" s="67"/>
      <c r="AJ20" s="67"/>
      <c r="AK20" s="67"/>
      <c r="AL20" s="67"/>
    </row>
    <row r="21" spans="2:38" ht="27" customHeight="1" x14ac:dyDescent="0.25">
      <c r="B21" s="147"/>
      <c r="C21" s="20">
        <v>7</v>
      </c>
      <c r="D21" s="45" t="s">
        <v>33</v>
      </c>
      <c r="E21" s="136" t="str">
        <f>RUBRICA!D21</f>
        <v>El uso del tiempo, dominio del tema, vocalización, lenguaje técnico, claridad en la explicación muy  adecuado y pertinente</v>
      </c>
      <c r="F21" s="137"/>
      <c r="G21" s="138"/>
      <c r="H21" s="61">
        <f>RUBRICA!I21</f>
        <v>7</v>
      </c>
      <c r="I21" s="61">
        <f>RUBRICA!J21</f>
        <v>7</v>
      </c>
      <c r="J21" s="61">
        <f>RUBRICA!K21</f>
        <v>8</v>
      </c>
      <c r="K21" s="52"/>
      <c r="L21" s="18"/>
      <c r="M21" s="71"/>
      <c r="N21" s="71"/>
      <c r="O21" s="71"/>
      <c r="P21" s="71"/>
      <c r="Q21" s="71"/>
      <c r="R21" s="67"/>
      <c r="S21" s="71"/>
      <c r="T21" s="16" t="s">
        <v>21</v>
      </c>
      <c r="U21" s="21"/>
      <c r="V21" s="21"/>
      <c r="W21" s="21"/>
      <c r="X21" s="74"/>
      <c r="Y21" s="21"/>
      <c r="Z21" s="75"/>
      <c r="AA21" s="67"/>
      <c r="AB21" s="67"/>
      <c r="AC21" s="67"/>
      <c r="AD21" s="67"/>
      <c r="AE21" s="67"/>
      <c r="AF21" s="67"/>
      <c r="AG21" s="67"/>
      <c r="AH21" s="67"/>
      <c r="AI21" s="67"/>
      <c r="AJ21" s="67"/>
      <c r="AK21" s="67"/>
      <c r="AL21" s="67"/>
    </row>
    <row r="22" spans="2:38" ht="13.5" customHeight="1" x14ac:dyDescent="0.25">
      <c r="B22" s="141"/>
      <c r="C22" s="142"/>
      <c r="D22" s="142"/>
      <c r="E22" s="142"/>
      <c r="F22" s="142"/>
      <c r="G22" s="142"/>
      <c r="H22" s="100">
        <f>SUM((AVERAGE(H15:J18)*0.45),(AVERAGE(H19:J21)*0.25))</f>
        <v>4.7138888888888886</v>
      </c>
      <c r="I22" s="100"/>
      <c r="J22" s="100"/>
      <c r="K22" s="52"/>
      <c r="L22" s="18"/>
      <c r="M22" s="71"/>
      <c r="N22" s="71"/>
      <c r="O22" s="71"/>
      <c r="P22" s="71"/>
      <c r="Q22" s="71"/>
      <c r="R22" s="67"/>
      <c r="S22" s="71"/>
      <c r="T22" s="68"/>
      <c r="U22" s="67"/>
      <c r="V22" s="67"/>
      <c r="W22" s="67"/>
      <c r="X22" s="72"/>
      <c r="Y22" s="67"/>
      <c r="Z22" s="71"/>
      <c r="AA22" s="67"/>
      <c r="AB22" s="67"/>
      <c r="AC22" s="67"/>
      <c r="AD22" s="67"/>
      <c r="AE22" s="67"/>
      <c r="AF22" s="67"/>
      <c r="AG22" s="67"/>
      <c r="AH22" s="67"/>
      <c r="AI22" s="67"/>
      <c r="AJ22" s="67"/>
      <c r="AK22" s="67"/>
      <c r="AL22" s="67"/>
    </row>
    <row r="23" spans="2:38" ht="78.75" customHeight="1" thickBot="1" x14ac:dyDescent="0.3">
      <c r="B23" s="51" t="s">
        <v>3</v>
      </c>
      <c r="C23" s="46">
        <v>8</v>
      </c>
      <c r="D23" s="64" t="s">
        <v>37</v>
      </c>
      <c r="E23" s="140" t="str">
        <f>RUBRICA!D23</f>
        <v>El formato, la organización de contenidos, redacción, uso de gramática y ortografía, aplicación de normas de citas y referencias cumple a cabalidad con el formato de la UPEC</v>
      </c>
      <c r="F23" s="140"/>
      <c r="G23" s="140"/>
      <c r="H23" s="47">
        <f>RUBRICA!I23</f>
        <v>7</v>
      </c>
      <c r="I23" s="47">
        <f>RUBRICA!J23</f>
        <v>7</v>
      </c>
      <c r="J23" s="47">
        <f>RUBRICA!K23</f>
        <v>7</v>
      </c>
      <c r="K23" s="53"/>
      <c r="L23" s="18"/>
      <c r="M23" s="71"/>
      <c r="N23" s="71"/>
      <c r="O23" s="71"/>
      <c r="P23" s="71"/>
      <c r="Q23" s="71"/>
      <c r="R23" s="67"/>
      <c r="S23" s="71"/>
      <c r="T23" s="67"/>
      <c r="U23" s="67"/>
      <c r="V23" s="67"/>
      <c r="W23" s="67"/>
      <c r="X23" s="72"/>
      <c r="Y23" s="67"/>
      <c r="Z23" s="71"/>
      <c r="AA23" s="67"/>
      <c r="AB23" s="67"/>
      <c r="AC23" s="67"/>
      <c r="AD23" s="67"/>
      <c r="AE23" s="67"/>
      <c r="AF23" s="67"/>
      <c r="AG23" s="67"/>
      <c r="AH23" s="67"/>
      <c r="AI23" s="67"/>
      <c r="AJ23" s="67"/>
      <c r="AK23" s="67"/>
      <c r="AL23" s="67"/>
    </row>
    <row r="24" spans="2:38" ht="21" customHeight="1" x14ac:dyDescent="0.25">
      <c r="B24" s="27"/>
      <c r="C24" s="28"/>
      <c r="D24" s="29"/>
      <c r="E24" s="30"/>
      <c r="F24" s="30"/>
      <c r="G24" s="30"/>
      <c r="H24" s="148">
        <f>0.3*AVERAGE(H23:J23)</f>
        <v>2.1</v>
      </c>
      <c r="I24" s="148"/>
      <c r="J24" s="148"/>
      <c r="K24" s="18"/>
      <c r="L24" s="18"/>
      <c r="M24" s="18"/>
      <c r="N24" s="18"/>
      <c r="O24" s="18"/>
      <c r="P24" s="18"/>
      <c r="Q24" s="18"/>
      <c r="S24" s="18"/>
      <c r="X24" s="19"/>
      <c r="Z24" s="18"/>
    </row>
    <row r="25" spans="2:38" ht="18" customHeight="1" x14ac:dyDescent="0.3">
      <c r="B25" s="139" t="s">
        <v>41</v>
      </c>
      <c r="C25" s="139"/>
      <c r="D25" s="139"/>
      <c r="E25" s="139"/>
      <c r="F25" s="139"/>
      <c r="G25" s="139"/>
      <c r="H25" s="44"/>
      <c r="I25" s="22">
        <f>(SUM(H22,H24))</f>
        <v>6.8138888888888882</v>
      </c>
      <c r="J25" s="23"/>
      <c r="K25" s="18"/>
      <c r="L25" s="18"/>
      <c r="M25" s="18"/>
      <c r="N25" s="18"/>
      <c r="O25" s="18"/>
      <c r="P25" s="18"/>
      <c r="Q25" s="18"/>
      <c r="S25" s="18"/>
      <c r="X25" s="19"/>
      <c r="Z25" s="18"/>
    </row>
    <row r="26" spans="2:38" ht="7.4" customHeight="1" thickBot="1" x14ac:dyDescent="0.3">
      <c r="J26" s="24"/>
      <c r="K26" s="18"/>
      <c r="M26" s="18"/>
      <c r="N26" s="18"/>
      <c r="O26" s="18"/>
      <c r="P26" s="18"/>
      <c r="Q26" s="18"/>
      <c r="R26" s="18"/>
      <c r="X26" s="19"/>
      <c r="Z26" s="18"/>
    </row>
    <row r="27" spans="2:38" ht="42.65" customHeight="1" thickBot="1" x14ac:dyDescent="0.3">
      <c r="B27" s="144" t="s">
        <v>57</v>
      </c>
      <c r="C27" s="145"/>
      <c r="D27" s="145"/>
      <c r="E27" s="145"/>
      <c r="F27" s="145"/>
      <c r="G27" s="145"/>
      <c r="H27" s="145"/>
      <c r="I27" s="145"/>
      <c r="J27" s="145"/>
      <c r="K27" s="146"/>
      <c r="M27" s="18"/>
      <c r="N27" s="18"/>
      <c r="O27" s="18"/>
      <c r="P27" s="18"/>
      <c r="Q27" s="18"/>
      <c r="R27" s="18"/>
      <c r="X27" s="19"/>
      <c r="Z27" s="18"/>
    </row>
    <row r="28" spans="2:38" ht="32.9" customHeight="1" thickBot="1" x14ac:dyDescent="0.3">
      <c r="B28" s="144" t="s">
        <v>61</v>
      </c>
      <c r="C28" s="145"/>
      <c r="D28" s="145"/>
      <c r="E28" s="145"/>
      <c r="F28" s="145"/>
      <c r="G28" s="145"/>
      <c r="H28" s="145"/>
      <c r="I28" s="145"/>
      <c r="J28" s="145"/>
      <c r="K28" s="146"/>
      <c r="M28" s="18"/>
      <c r="N28" s="18"/>
      <c r="O28" s="18"/>
      <c r="P28" s="18"/>
      <c r="Q28" s="18"/>
      <c r="R28" s="18"/>
      <c r="X28" s="19"/>
      <c r="Z28" s="18"/>
    </row>
    <row r="29" spans="2:38" ht="15" customHeight="1" x14ac:dyDescent="0.25">
      <c r="D29" s="25"/>
      <c r="G29" s="18"/>
      <c r="H29" s="18"/>
      <c r="I29" s="18"/>
      <c r="J29" s="18"/>
      <c r="K29" s="18"/>
      <c r="L29" s="18"/>
      <c r="M29" s="18"/>
      <c r="N29" s="18"/>
      <c r="O29" s="18"/>
      <c r="P29" s="18"/>
      <c r="Q29" s="18"/>
      <c r="R29" s="18"/>
      <c r="X29" s="19"/>
      <c r="Z29" s="18"/>
    </row>
    <row r="30" spans="2:38" ht="15" customHeight="1" x14ac:dyDescent="0.25">
      <c r="B30" s="143" t="s">
        <v>47</v>
      </c>
      <c r="C30" s="143"/>
      <c r="D30" s="143"/>
      <c r="E30" s="143"/>
      <c r="F30" s="143"/>
      <c r="G30" s="143"/>
      <c r="H30" s="143"/>
      <c r="I30" s="143"/>
      <c r="J30" s="143"/>
      <c r="K30" s="143"/>
      <c r="L30" s="18"/>
      <c r="M30" s="18"/>
      <c r="N30" s="18"/>
      <c r="O30" s="18"/>
      <c r="P30" s="18"/>
      <c r="Q30" s="18"/>
      <c r="R30" s="18"/>
      <c r="X30" s="19"/>
      <c r="Z30" s="18"/>
    </row>
    <row r="31" spans="2:38" ht="75" customHeight="1" x14ac:dyDescent="0.25">
      <c r="B31" s="130">
        <f>E10</f>
        <v>0</v>
      </c>
      <c r="C31" s="130"/>
      <c r="D31" s="130"/>
      <c r="E31" s="130"/>
      <c r="F31" s="130">
        <f>I10</f>
        <v>0</v>
      </c>
      <c r="G31" s="130"/>
      <c r="H31" s="130"/>
      <c r="I31" s="130"/>
      <c r="J31" s="130"/>
      <c r="K31" s="18"/>
      <c r="L31" s="18"/>
      <c r="M31" s="18"/>
      <c r="N31" s="18"/>
      <c r="O31" s="18"/>
      <c r="P31" s="18"/>
      <c r="Q31" s="18"/>
      <c r="R31" s="18"/>
      <c r="X31" s="19"/>
      <c r="Z31" s="18"/>
    </row>
    <row r="32" spans="2:38" ht="15" customHeight="1" x14ac:dyDescent="0.25">
      <c r="B32" s="135" t="s">
        <v>56</v>
      </c>
      <c r="C32" s="135"/>
      <c r="D32" s="135"/>
      <c r="E32" s="135"/>
      <c r="F32" s="135" t="s">
        <v>44</v>
      </c>
      <c r="G32" s="135"/>
      <c r="H32" s="135"/>
      <c r="I32" s="135"/>
      <c r="J32" s="135"/>
      <c r="K32" s="18"/>
      <c r="L32" s="18"/>
      <c r="M32" s="18"/>
      <c r="N32" s="18"/>
      <c r="O32" s="18"/>
      <c r="P32" s="18"/>
      <c r="Q32" s="18"/>
      <c r="R32" s="18"/>
      <c r="X32" s="19"/>
      <c r="Z32" s="18"/>
    </row>
    <row r="33" spans="3:26" ht="15" customHeight="1" x14ac:dyDescent="0.25">
      <c r="G33" s="18"/>
      <c r="H33" s="18"/>
      <c r="I33" s="18"/>
      <c r="J33" s="18"/>
      <c r="K33" s="18"/>
      <c r="L33" s="18"/>
      <c r="M33" s="18"/>
      <c r="N33" s="18"/>
      <c r="O33" s="18"/>
      <c r="P33" s="18"/>
      <c r="Q33" s="18"/>
      <c r="R33" s="18"/>
      <c r="X33" s="19"/>
      <c r="Z33" s="18"/>
    </row>
    <row r="34" spans="3:26" ht="15" customHeight="1" x14ac:dyDescent="0.25">
      <c r="D34" s="25"/>
      <c r="G34" s="18"/>
      <c r="H34" s="18"/>
      <c r="I34" s="18"/>
      <c r="J34" s="18"/>
      <c r="K34" s="18"/>
      <c r="L34" s="18"/>
      <c r="M34" s="18"/>
      <c r="N34" s="18"/>
      <c r="O34" s="18"/>
      <c r="P34" s="18"/>
      <c r="Q34" s="18"/>
      <c r="R34" s="18"/>
      <c r="X34" s="19"/>
      <c r="Z34" s="18"/>
    </row>
    <row r="35" spans="3:26" ht="15" customHeight="1" x14ac:dyDescent="0.25">
      <c r="D35" s="25"/>
      <c r="G35" s="18"/>
      <c r="H35" s="18"/>
      <c r="I35" s="18"/>
      <c r="J35" s="18"/>
      <c r="K35" s="18"/>
      <c r="L35" s="18"/>
      <c r="M35" s="18"/>
      <c r="N35" s="18"/>
      <c r="O35" s="18"/>
      <c r="P35" s="18"/>
      <c r="Q35" s="18"/>
      <c r="R35" s="18"/>
      <c r="X35" s="19"/>
      <c r="Z35" s="18"/>
    </row>
    <row r="36" spans="3:26" ht="15" customHeight="1" x14ac:dyDescent="0.25">
      <c r="C36" s="130">
        <f>+E11</f>
        <v>0</v>
      </c>
      <c r="D36" s="130"/>
      <c r="E36" s="130"/>
      <c r="F36" s="130"/>
      <c r="G36" s="130"/>
      <c r="H36" s="130"/>
      <c r="I36" s="130"/>
      <c r="J36" s="130"/>
      <c r="K36" s="18"/>
      <c r="L36" s="18"/>
      <c r="M36" s="18"/>
      <c r="N36" s="18"/>
      <c r="O36" s="18"/>
      <c r="P36" s="18"/>
      <c r="Q36" s="18"/>
      <c r="R36" s="18"/>
      <c r="X36" s="19"/>
      <c r="Z36" s="18"/>
    </row>
    <row r="37" spans="3:26" ht="15" customHeight="1" x14ac:dyDescent="0.3">
      <c r="D37" s="131" t="s">
        <v>45</v>
      </c>
      <c r="E37" s="131"/>
      <c r="F37" s="131"/>
      <c r="G37" s="131"/>
      <c r="H37" s="131"/>
      <c r="I37" s="131"/>
      <c r="J37" s="131"/>
      <c r="K37" s="26"/>
      <c r="L37" s="18"/>
      <c r="M37" s="18"/>
      <c r="N37" s="18"/>
      <c r="O37" s="18"/>
      <c r="P37" s="18"/>
      <c r="Q37" s="18"/>
      <c r="R37" s="18"/>
      <c r="X37" s="19"/>
      <c r="Z37" s="18"/>
    </row>
    <row r="38" spans="3:26" ht="15" customHeight="1" x14ac:dyDescent="0.25">
      <c r="G38" s="18"/>
      <c r="H38" s="18"/>
      <c r="I38" s="18"/>
      <c r="J38" s="18"/>
      <c r="K38" s="18"/>
      <c r="L38" s="18"/>
      <c r="M38" s="18"/>
      <c r="N38" s="18"/>
      <c r="O38" s="18"/>
      <c r="P38" s="18"/>
      <c r="Q38" s="18"/>
      <c r="R38" s="18"/>
      <c r="X38" s="19"/>
      <c r="Z38" s="18"/>
    </row>
    <row r="39" spans="3:26" ht="15" customHeight="1" x14ac:dyDescent="0.25">
      <c r="G39" s="18"/>
      <c r="H39" s="18"/>
      <c r="I39" s="18"/>
      <c r="J39" s="18"/>
      <c r="K39" s="18"/>
      <c r="L39" s="18"/>
      <c r="M39" s="18"/>
      <c r="N39" s="18"/>
      <c r="O39" s="18"/>
      <c r="P39" s="18"/>
      <c r="Q39" s="18"/>
      <c r="R39" s="18"/>
      <c r="X39" s="19"/>
      <c r="Z39" s="18"/>
    </row>
    <row r="40" spans="3:26" ht="15" customHeight="1" x14ac:dyDescent="0.25">
      <c r="G40" s="18"/>
      <c r="H40" s="18"/>
      <c r="I40" s="18"/>
      <c r="J40" s="18"/>
      <c r="K40" s="18"/>
      <c r="L40" s="18"/>
      <c r="M40" s="18"/>
      <c r="N40" s="18"/>
      <c r="O40" s="18"/>
      <c r="P40" s="18"/>
      <c r="Q40" s="18"/>
      <c r="R40" s="18"/>
      <c r="X40" s="19"/>
      <c r="Z40" s="18"/>
    </row>
    <row r="41" spans="3:26" ht="15" customHeight="1" x14ac:dyDescent="0.25">
      <c r="P41" s="18"/>
    </row>
  </sheetData>
  <sheetProtection selectLockedCells="1"/>
  <protectedRanges>
    <protectedRange sqref="I25" name="Rango1"/>
  </protectedRanges>
  <sortState xmlns:xlrd2="http://schemas.microsoft.com/office/spreadsheetml/2017/richdata2" ref="T1:T40">
    <sortCondition ref="T1"/>
  </sortState>
  <mergeCells count="45">
    <mergeCell ref="B30:K30"/>
    <mergeCell ref="B27:K27"/>
    <mergeCell ref="B28:K28"/>
    <mergeCell ref="A3:K3"/>
    <mergeCell ref="B4:K4"/>
    <mergeCell ref="B5:K5"/>
    <mergeCell ref="B6:K6"/>
    <mergeCell ref="B7:K7"/>
    <mergeCell ref="E15:G15"/>
    <mergeCell ref="H22:J22"/>
    <mergeCell ref="B15:B21"/>
    <mergeCell ref="H24:J24"/>
    <mergeCell ref="J8:K8"/>
    <mergeCell ref="J9:K9"/>
    <mergeCell ref="G9:H9"/>
    <mergeCell ref="G10:H10"/>
    <mergeCell ref="G11:K11"/>
    <mergeCell ref="B10:D10"/>
    <mergeCell ref="B8:D8"/>
    <mergeCell ref="B9:D9"/>
    <mergeCell ref="B12:D12"/>
    <mergeCell ref="E8:F8"/>
    <mergeCell ref="B11:D11"/>
    <mergeCell ref="E16:G16"/>
    <mergeCell ref="E17:G17"/>
    <mergeCell ref="E19:G19"/>
    <mergeCell ref="B22:G22"/>
    <mergeCell ref="E20:G20"/>
    <mergeCell ref="E18:G18"/>
    <mergeCell ref="A1:J1"/>
    <mergeCell ref="C36:J36"/>
    <mergeCell ref="D37:J37"/>
    <mergeCell ref="B14:C14"/>
    <mergeCell ref="B13:J13"/>
    <mergeCell ref="E14:G14"/>
    <mergeCell ref="B31:E31"/>
    <mergeCell ref="F31:J31"/>
    <mergeCell ref="B32:E32"/>
    <mergeCell ref="F32:J32"/>
    <mergeCell ref="E21:G21"/>
    <mergeCell ref="B25:G25"/>
    <mergeCell ref="E12:K12"/>
    <mergeCell ref="A2:J2"/>
    <mergeCell ref="E23:G23"/>
    <mergeCell ref="G8:I8"/>
  </mergeCells>
  <dataValidations count="3">
    <dataValidation type="list" allowBlank="1" showInputMessage="1" showErrorMessage="1" sqref="B4:B5" xr:uid="{00000000-0002-0000-0000-000000000000}">
      <formula1>FACULTAD</formula1>
    </dataValidation>
    <dataValidation type="custom" allowBlank="1" showInputMessage="1" showErrorMessage="1" sqref="B31:J31" xr:uid="{00000000-0002-0000-0000-000001000000}">
      <formula1>""</formula1>
    </dataValidation>
    <dataValidation type="decimal" allowBlank="1" showInputMessage="1" showErrorMessage="1" sqref="H24 I15:J21 H15:H22 H23:J23" xr:uid="{00000000-0002-0000-0000-000003000000}">
      <formula1>1</formula1>
      <formula2>10</formula2>
    </dataValidation>
  </dataValidations>
  <printOptions horizontalCentered="1"/>
  <pageMargins left="0.31496062992125984" right="0" top="0.74803149606299213" bottom="0.35433070866141736" header="0.11811023622047245" footer="0.11811023622047245"/>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AG36"/>
  <sheetViews>
    <sheetView showGridLines="0" topLeftCell="A21" zoomScale="110" zoomScaleNormal="110" workbookViewId="0">
      <selection activeCell="B41" sqref="B41"/>
    </sheetView>
  </sheetViews>
  <sheetFormatPr baseColWidth="10" defaultColWidth="11.453125" defaultRowHeight="14" x14ac:dyDescent="0.3"/>
  <cols>
    <col min="1" max="1" width="5.6328125" style="13" customWidth="1"/>
    <col min="2" max="2" width="18.6328125" style="1" customWidth="1"/>
    <col min="3" max="3" width="11.36328125" style="1" customWidth="1"/>
    <col min="4" max="4" width="15.08984375" style="1" customWidth="1"/>
    <col min="5" max="5" width="15" style="1" customWidth="1"/>
    <col min="6" max="6" width="23.54296875" style="1" customWidth="1"/>
    <col min="7" max="7" width="8" style="1" customWidth="1"/>
    <col min="8" max="8" width="7.36328125" style="1" customWidth="1"/>
    <col min="9" max="9" width="30.453125" style="1" customWidth="1"/>
    <col min="10" max="12" width="4.08984375" style="1" customWidth="1"/>
    <col min="13" max="13" width="8.6328125" style="1" customWidth="1"/>
    <col min="14" max="14" width="4.36328125" style="1" customWidth="1"/>
    <col min="15" max="16" width="4.08984375" style="1" customWidth="1"/>
    <col min="17" max="17" width="9" style="1" customWidth="1"/>
    <col min="18" max="18" width="6" style="1" customWidth="1"/>
    <col min="19" max="32" width="4.6328125" style="1" customWidth="1"/>
    <col min="33" max="33" width="6.6328125" style="1" customWidth="1"/>
    <col min="34" max="46" width="4.6328125" style="1" customWidth="1"/>
    <col min="47" max="16384" width="11.453125" style="1"/>
  </cols>
  <sheetData>
    <row r="1" spans="1:33" ht="84" customHeight="1" x14ac:dyDescent="0.3">
      <c r="A1" s="115" t="s">
        <v>1</v>
      </c>
      <c r="B1" s="115"/>
      <c r="C1" s="115"/>
      <c r="D1" s="115"/>
      <c r="E1" s="115"/>
      <c r="F1" s="115"/>
      <c r="G1" s="115"/>
      <c r="H1" s="115"/>
      <c r="I1" s="115"/>
    </row>
    <row r="2" spans="1:33" ht="21.75" customHeight="1" x14ac:dyDescent="0.3">
      <c r="A2" s="177" t="str">
        <f>'REPORTE RUBRICA'!B4</f>
        <v>FACULTAD DE INDUSTRIAS AGROPECUARIAS Y CIENCIAS AMBIENTALES</v>
      </c>
      <c r="B2" s="177"/>
      <c r="C2" s="177"/>
      <c r="D2" s="177"/>
      <c r="E2" s="177"/>
      <c r="F2" s="177"/>
      <c r="G2" s="177"/>
      <c r="H2" s="177"/>
      <c r="I2" s="177"/>
      <c r="O2" s="3"/>
    </row>
    <row r="3" spans="1:33" ht="20.25" customHeight="1" x14ac:dyDescent="0.3">
      <c r="A3" s="177" t="str">
        <f>'REPORTE RUBRICA'!B5</f>
        <v>CARRERA DE TURISMO</v>
      </c>
      <c r="B3" s="177"/>
      <c r="C3" s="177"/>
      <c r="D3" s="177"/>
      <c r="E3" s="177"/>
      <c r="F3" s="177"/>
      <c r="G3" s="177"/>
      <c r="H3" s="177"/>
      <c r="I3" s="177"/>
      <c r="O3" s="3"/>
      <c r="P3" s="4"/>
    </row>
    <row r="4" spans="1:33" ht="20.399999999999999" customHeight="1" x14ac:dyDescent="0.3">
      <c r="A4" s="178" t="s">
        <v>9</v>
      </c>
      <c r="B4" s="178"/>
      <c r="C4" s="178"/>
      <c r="D4" s="178"/>
      <c r="E4" s="178"/>
      <c r="F4" s="178"/>
      <c r="G4" s="178"/>
      <c r="H4" s="178"/>
      <c r="I4" s="178"/>
      <c r="O4" s="3"/>
      <c r="P4" s="4"/>
    </row>
    <row r="5" spans="1:33" ht="29.25" customHeight="1" thickBot="1" x14ac:dyDescent="0.35">
      <c r="A5" s="181" t="s">
        <v>43</v>
      </c>
      <c r="B5" s="181"/>
      <c r="C5" s="181"/>
      <c r="D5" s="181"/>
      <c r="E5" s="181"/>
      <c r="F5" s="181"/>
      <c r="G5" s="181"/>
      <c r="H5" s="181"/>
      <c r="I5" s="181"/>
      <c r="O5" s="3"/>
    </row>
    <row r="6" spans="1:33" s="5" customFormat="1" ht="17.399999999999999" customHeight="1" x14ac:dyDescent="0.35">
      <c r="A6" s="182" t="s">
        <v>4</v>
      </c>
      <c r="B6" s="183"/>
      <c r="C6" s="32">
        <f>'REPORTE RUBRICA'!E8</f>
        <v>0</v>
      </c>
      <c r="D6" s="32"/>
      <c r="E6" s="32"/>
      <c r="F6" s="33" t="s">
        <v>8</v>
      </c>
      <c r="G6" s="150">
        <f>'REPORTE RUBRICA'!J8</f>
        <v>0</v>
      </c>
      <c r="H6" s="150"/>
      <c r="I6" s="151"/>
    </row>
    <row r="7" spans="1:33" s="5" customFormat="1" ht="17.399999999999999" customHeight="1" x14ac:dyDescent="0.35">
      <c r="A7" s="179" t="s">
        <v>5</v>
      </c>
      <c r="B7" s="180"/>
      <c r="C7" s="152">
        <f>'REPORTE RUBRICA'!G9</f>
        <v>0</v>
      </c>
      <c r="D7" s="152"/>
      <c r="E7" s="152"/>
      <c r="F7" s="34" t="s">
        <v>6</v>
      </c>
      <c r="G7" s="152">
        <f>'REPORTE RUBRICA'!E9</f>
        <v>0</v>
      </c>
      <c r="H7" s="152"/>
      <c r="I7" s="153"/>
    </row>
    <row r="8" spans="1:33" s="5" customFormat="1" ht="17.399999999999999" customHeight="1" x14ac:dyDescent="0.35">
      <c r="A8" s="179" t="s">
        <v>56</v>
      </c>
      <c r="B8" s="180"/>
      <c r="C8" s="152">
        <f>'REPORTE RUBRICA'!E10</f>
        <v>0</v>
      </c>
      <c r="D8" s="152"/>
      <c r="E8" s="152"/>
      <c r="F8" s="34" t="s">
        <v>44</v>
      </c>
      <c r="G8" s="152">
        <f>'REPORTE RUBRICA'!I10</f>
        <v>0</v>
      </c>
      <c r="H8" s="152"/>
      <c r="I8" s="153"/>
      <c r="J8" s="6"/>
      <c r="K8" s="6"/>
      <c r="L8" s="6"/>
      <c r="M8" s="7"/>
      <c r="N8" s="6"/>
      <c r="O8" s="6"/>
      <c r="P8" s="6"/>
      <c r="Q8" s="7"/>
      <c r="R8" s="7"/>
      <c r="S8" s="6"/>
      <c r="T8" s="6"/>
      <c r="U8" s="6"/>
      <c r="V8" s="6"/>
      <c r="W8" s="6"/>
      <c r="X8" s="6"/>
      <c r="Y8" s="6"/>
      <c r="AB8" s="6"/>
      <c r="AC8" s="6"/>
      <c r="AD8" s="6"/>
      <c r="AE8" s="6"/>
    </row>
    <row r="9" spans="1:33" s="5" customFormat="1" ht="17.399999999999999" customHeight="1" x14ac:dyDescent="0.35">
      <c r="A9" s="179" t="s">
        <v>45</v>
      </c>
      <c r="B9" s="180"/>
      <c r="C9" s="152">
        <f>'REPORTE RUBRICA'!E11</f>
        <v>0</v>
      </c>
      <c r="D9" s="152"/>
      <c r="E9" s="152"/>
      <c r="F9" s="34"/>
      <c r="G9" s="152"/>
      <c r="H9" s="152"/>
      <c r="I9" s="153"/>
      <c r="J9" s="6"/>
      <c r="K9" s="6"/>
      <c r="L9" s="6"/>
      <c r="M9" s="7"/>
      <c r="N9" s="6"/>
      <c r="O9" s="6"/>
      <c r="P9" s="6"/>
      <c r="Q9" s="7"/>
      <c r="R9" s="7"/>
      <c r="S9" s="6"/>
      <c r="T9" s="6"/>
      <c r="U9" s="6"/>
      <c r="V9" s="6"/>
      <c r="W9" s="6"/>
      <c r="X9" s="6"/>
      <c r="Y9" s="6"/>
      <c r="AB9" s="6"/>
      <c r="AC9" s="6"/>
      <c r="AD9" s="6"/>
      <c r="AE9" s="6"/>
    </row>
    <row r="10" spans="1:33" s="5" customFormat="1" ht="33.75" customHeight="1" thickBot="1" x14ac:dyDescent="0.4">
      <c r="A10" s="163" t="s">
        <v>32</v>
      </c>
      <c r="B10" s="164"/>
      <c r="C10" s="184">
        <f>'REPORTE RUBRICA'!E12</f>
        <v>0</v>
      </c>
      <c r="D10" s="184"/>
      <c r="E10" s="184"/>
      <c r="F10" s="184"/>
      <c r="G10" s="184"/>
      <c r="H10" s="184"/>
      <c r="I10" s="185"/>
      <c r="J10" s="8"/>
      <c r="K10" s="8"/>
      <c r="L10" s="8"/>
      <c r="M10" s="8"/>
      <c r="N10" s="8"/>
      <c r="O10" s="8"/>
      <c r="P10" s="8"/>
      <c r="Q10" s="8"/>
      <c r="R10" s="8"/>
      <c r="S10" s="8"/>
      <c r="T10" s="8"/>
      <c r="U10" s="8"/>
      <c r="V10" s="8"/>
      <c r="W10" s="8"/>
      <c r="X10" s="8"/>
      <c r="Y10" s="8"/>
      <c r="AE10" s="9"/>
      <c r="AG10" s="8"/>
    </row>
    <row r="11" spans="1:33" ht="12" customHeight="1" thickBot="1" x14ac:dyDescent="0.35">
      <c r="A11" s="157"/>
      <c r="B11" s="158"/>
      <c r="C11" s="158"/>
      <c r="D11" s="158"/>
      <c r="E11" s="158"/>
      <c r="F11" s="158"/>
      <c r="G11" s="158"/>
      <c r="H11" s="158"/>
      <c r="I11" s="159"/>
      <c r="J11" s="2"/>
      <c r="K11" s="2"/>
      <c r="L11" s="2"/>
      <c r="M11" s="2"/>
      <c r="N11" s="2"/>
      <c r="O11" s="2"/>
      <c r="P11" s="2"/>
      <c r="Q11" s="2"/>
      <c r="R11" s="2"/>
      <c r="S11" s="2"/>
      <c r="T11" s="2"/>
      <c r="U11" s="2"/>
      <c r="V11" s="2"/>
      <c r="W11" s="2"/>
      <c r="X11" s="2"/>
      <c r="Y11" s="2"/>
      <c r="AE11" s="10"/>
      <c r="AG11" s="2"/>
    </row>
    <row r="12" spans="1:33" ht="37.5" customHeight="1" thickBot="1" x14ac:dyDescent="0.35">
      <c r="A12" s="43" t="s">
        <v>0</v>
      </c>
      <c r="B12" s="175" t="s">
        <v>31</v>
      </c>
      <c r="C12" s="176"/>
      <c r="D12" s="35" t="s">
        <v>40</v>
      </c>
      <c r="E12" s="186" t="s">
        <v>10</v>
      </c>
      <c r="F12" s="186"/>
      <c r="G12" s="186"/>
      <c r="H12" s="186"/>
      <c r="I12" s="187"/>
      <c r="J12" s="2"/>
      <c r="K12" s="2"/>
      <c r="L12" s="2"/>
      <c r="M12" s="2"/>
      <c r="N12" s="2"/>
      <c r="O12" s="2"/>
      <c r="P12" s="2"/>
      <c r="Q12" s="2"/>
      <c r="R12" s="2"/>
      <c r="S12" s="2"/>
      <c r="T12" s="2"/>
      <c r="U12" s="2"/>
      <c r="V12" s="2"/>
      <c r="W12" s="2"/>
      <c r="X12" s="2"/>
      <c r="Y12" s="2"/>
      <c r="AE12" s="10"/>
      <c r="AG12" s="2"/>
    </row>
    <row r="13" spans="1:33" ht="42" customHeight="1" x14ac:dyDescent="0.3">
      <c r="A13" s="36">
        <v>1</v>
      </c>
      <c r="B13" s="160" t="str">
        <f>'REPORTE RUBRICA'!D15</f>
        <v>TEMA</v>
      </c>
      <c r="C13" s="160"/>
      <c r="D13" s="37">
        <f>AVERAGE('REPORTE RUBRICA'!H15:J15)*0.1125</f>
        <v>0.82499999999999996</v>
      </c>
      <c r="E13" s="154"/>
      <c r="F13" s="155"/>
      <c r="G13" s="155"/>
      <c r="H13" s="155"/>
      <c r="I13" s="156"/>
      <c r="J13" s="2"/>
      <c r="K13" s="2"/>
      <c r="L13" s="2"/>
      <c r="M13" s="2"/>
      <c r="N13" s="2"/>
      <c r="O13" s="2"/>
      <c r="P13" s="2"/>
      <c r="Q13" s="2"/>
      <c r="R13" s="2"/>
      <c r="S13" s="2"/>
      <c r="T13" s="2"/>
      <c r="U13" s="2"/>
      <c r="V13" s="2"/>
      <c r="W13" s="2"/>
      <c r="X13" s="2"/>
      <c r="Y13" s="2"/>
      <c r="AE13" s="10"/>
      <c r="AG13" s="2"/>
    </row>
    <row r="14" spans="1:33" ht="42" customHeight="1" x14ac:dyDescent="0.3">
      <c r="A14" s="36">
        <v>2</v>
      </c>
      <c r="B14" s="160" t="str">
        <f>'REPORTE RUBRICA'!D16</f>
        <v>PROBLEMA</v>
      </c>
      <c r="C14" s="160"/>
      <c r="D14" s="37">
        <f>AVERAGE('REPORTE RUBRICA'!H16:J16)*0.1125</f>
        <v>0.78749999999999998</v>
      </c>
      <c r="E14" s="155"/>
      <c r="F14" s="155"/>
      <c r="G14" s="155"/>
      <c r="H14" s="155"/>
      <c r="I14" s="156"/>
      <c r="J14" s="2"/>
      <c r="K14" s="2"/>
      <c r="L14" s="2"/>
      <c r="M14" s="2"/>
      <c r="N14" s="2"/>
      <c r="O14" s="2"/>
      <c r="P14" s="2"/>
      <c r="Q14" s="2"/>
      <c r="R14" s="2"/>
      <c r="S14" s="2"/>
      <c r="T14" s="2"/>
      <c r="U14" s="2"/>
      <c r="V14" s="2"/>
      <c r="W14" s="2"/>
      <c r="X14" s="2"/>
      <c r="Y14" s="2"/>
      <c r="AE14" s="10"/>
      <c r="AG14" s="2"/>
    </row>
    <row r="15" spans="1:33" ht="42" customHeight="1" x14ac:dyDescent="0.3">
      <c r="A15" s="36">
        <v>3</v>
      </c>
      <c r="B15" s="160" t="str">
        <f>'REPORTE RUBRICA'!D17</f>
        <v xml:space="preserve">OBJETIVOS/PREGUNTAS DE INVESTIGACIÓN </v>
      </c>
      <c r="C15" s="160"/>
      <c r="D15" s="37">
        <f>AVERAGE('REPORTE RUBRICA'!H17:J17)*0.1125</f>
        <v>0.67500000000000004</v>
      </c>
      <c r="E15" s="154"/>
      <c r="F15" s="154"/>
      <c r="G15" s="154"/>
      <c r="H15" s="154"/>
      <c r="I15" s="165"/>
      <c r="J15" s="2"/>
      <c r="K15" s="2"/>
      <c r="L15" s="2"/>
      <c r="M15" s="2"/>
      <c r="N15" s="2"/>
      <c r="O15" s="2"/>
      <c r="P15" s="2"/>
      <c r="Q15" s="2"/>
      <c r="R15" s="2"/>
      <c r="S15" s="2"/>
      <c r="T15" s="2"/>
      <c r="U15" s="2"/>
      <c r="V15" s="2"/>
      <c r="W15" s="2"/>
      <c r="X15" s="2"/>
      <c r="Y15" s="2"/>
      <c r="AE15" s="10"/>
      <c r="AG15" s="2"/>
    </row>
    <row r="16" spans="1:33" ht="42" customHeight="1" x14ac:dyDescent="0.3">
      <c r="A16" s="36">
        <v>4</v>
      </c>
      <c r="B16" s="160" t="s">
        <v>59</v>
      </c>
      <c r="C16" s="160"/>
      <c r="D16" s="37">
        <f>AVERAGE('REPORTE RUBRICA'!H18:J18)*0.1125</f>
        <v>0.78749999999999998</v>
      </c>
      <c r="E16" s="155"/>
      <c r="F16" s="155"/>
      <c r="G16" s="155"/>
      <c r="H16" s="155"/>
      <c r="I16" s="156"/>
      <c r="J16" s="2"/>
      <c r="K16" s="2"/>
      <c r="L16" s="2"/>
      <c r="M16" s="2"/>
      <c r="N16" s="2"/>
      <c r="O16" s="2"/>
      <c r="P16" s="2"/>
      <c r="Q16" s="2"/>
      <c r="R16" s="2"/>
      <c r="S16" s="2"/>
      <c r="T16" s="2"/>
      <c r="U16" s="2"/>
      <c r="V16" s="2"/>
      <c r="W16" s="2"/>
      <c r="X16" s="2"/>
      <c r="Y16" s="2"/>
      <c r="AE16" s="10"/>
      <c r="AG16" s="2"/>
    </row>
    <row r="17" spans="1:33" ht="47.25" customHeight="1" x14ac:dyDescent="0.3">
      <c r="A17" s="36">
        <v>5</v>
      </c>
      <c r="B17" s="160" t="str">
        <f>'REPORTE RUBRICA'!D19</f>
        <v>METODOLOGÍA</v>
      </c>
      <c r="C17" s="160"/>
      <c r="D17" s="37">
        <f>AVERAGE('REPORTE RUBRICA'!H19:J19)*0.0833333333333</f>
        <v>0.52777777777756663</v>
      </c>
      <c r="E17" s="154"/>
      <c r="F17" s="154"/>
      <c r="G17" s="154"/>
      <c r="H17" s="154"/>
      <c r="I17" s="165"/>
      <c r="J17" s="2"/>
      <c r="K17" s="2"/>
      <c r="L17" s="2"/>
      <c r="M17" s="2"/>
      <c r="N17" s="2"/>
      <c r="O17" s="2"/>
      <c r="P17" s="2"/>
      <c r="Q17" s="2"/>
      <c r="R17" s="2"/>
      <c r="S17" s="2"/>
      <c r="T17" s="2"/>
      <c r="U17" s="2"/>
      <c r="V17" s="2"/>
      <c r="W17" s="2"/>
      <c r="X17" s="2"/>
      <c r="Y17" s="2"/>
      <c r="AE17" s="10"/>
      <c r="AG17" s="2"/>
    </row>
    <row r="18" spans="1:33" ht="47.25" customHeight="1" x14ac:dyDescent="0.3">
      <c r="A18" s="36">
        <v>6</v>
      </c>
      <c r="B18" s="160" t="s">
        <v>51</v>
      </c>
      <c r="C18" s="160"/>
      <c r="D18" s="37">
        <f>AVERAGE('REPORTE RUBRICA'!H20:J20)*0.0833333333333</f>
        <v>0.49999999999979994</v>
      </c>
      <c r="E18" s="172"/>
      <c r="F18" s="173"/>
      <c r="G18" s="173"/>
      <c r="H18" s="173"/>
      <c r="I18" s="174"/>
      <c r="J18" s="2"/>
      <c r="K18" s="2"/>
      <c r="L18" s="2"/>
      <c r="M18" s="2"/>
      <c r="N18" s="2"/>
      <c r="O18" s="2"/>
      <c r="P18" s="2"/>
      <c r="Q18" s="2"/>
      <c r="R18" s="2"/>
      <c r="S18" s="2"/>
      <c r="T18" s="2"/>
      <c r="U18" s="2"/>
      <c r="V18" s="2"/>
      <c r="W18" s="2"/>
      <c r="X18" s="2"/>
      <c r="Y18" s="2"/>
      <c r="AE18" s="10"/>
      <c r="AG18" s="2"/>
    </row>
    <row r="19" spans="1:33" ht="47.25" customHeight="1" x14ac:dyDescent="0.3">
      <c r="A19" s="36">
        <v>7</v>
      </c>
      <c r="B19" s="160" t="str">
        <f>'REPORTE RUBRICA'!D21</f>
        <v>EXPOSICIÓN</v>
      </c>
      <c r="C19" s="160"/>
      <c r="D19" s="37">
        <f>AVERAGE('REPORTE RUBRICA'!H21:J21)*0.083</f>
        <v>0.60866666666666669</v>
      </c>
      <c r="E19" s="155"/>
      <c r="F19" s="155"/>
      <c r="G19" s="155"/>
      <c r="H19" s="155"/>
      <c r="I19" s="156"/>
      <c r="J19" s="2"/>
      <c r="K19" s="2"/>
      <c r="L19" s="2"/>
      <c r="M19" s="2"/>
      <c r="N19" s="2"/>
      <c r="O19" s="2"/>
      <c r="P19" s="2"/>
      <c r="Q19" s="2"/>
      <c r="R19" s="2"/>
      <c r="S19" s="2"/>
      <c r="T19" s="2"/>
      <c r="U19" s="2"/>
      <c r="V19" s="2"/>
      <c r="W19" s="2"/>
      <c r="X19" s="2"/>
      <c r="Y19" s="2"/>
      <c r="AE19" s="10"/>
      <c r="AG19" s="2"/>
    </row>
    <row r="20" spans="1:33" ht="47.25" customHeight="1" thickBot="1" x14ac:dyDescent="0.35">
      <c r="A20" s="66">
        <v>8</v>
      </c>
      <c r="B20" s="169" t="s">
        <v>37</v>
      </c>
      <c r="C20" s="169"/>
      <c r="D20" s="60">
        <f>AVERAGE('REPORTE RUBRICA'!H23:J23)*0.3</f>
        <v>2.1</v>
      </c>
      <c r="E20" s="170"/>
      <c r="F20" s="170"/>
      <c r="G20" s="170"/>
      <c r="H20" s="170"/>
      <c r="I20" s="171"/>
      <c r="J20" s="2"/>
      <c r="K20" s="2"/>
      <c r="L20" s="2"/>
      <c r="M20" s="2"/>
      <c r="N20" s="2"/>
      <c r="O20" s="2"/>
      <c r="P20" s="2"/>
      <c r="Q20" s="2"/>
      <c r="R20" s="2"/>
      <c r="S20" s="2"/>
      <c r="T20" s="2"/>
      <c r="U20" s="2"/>
      <c r="V20" s="2"/>
      <c r="W20" s="2"/>
      <c r="X20" s="2"/>
      <c r="Y20" s="2"/>
      <c r="AE20" s="10"/>
      <c r="AG20" s="2"/>
    </row>
    <row r="21" spans="1:33" ht="17.25" customHeight="1" x14ac:dyDescent="0.3">
      <c r="A21" s="65"/>
      <c r="B21" s="29"/>
      <c r="C21" s="29"/>
      <c r="D21" s="49"/>
      <c r="E21" s="50"/>
      <c r="F21" s="50"/>
      <c r="G21" s="50"/>
      <c r="H21" s="50"/>
      <c r="I21" s="50"/>
      <c r="J21" s="2"/>
      <c r="K21" s="2"/>
      <c r="L21" s="2"/>
      <c r="M21" s="2"/>
      <c r="N21" s="2"/>
      <c r="O21" s="2"/>
      <c r="P21" s="2"/>
      <c r="Q21" s="2"/>
      <c r="R21" s="2"/>
      <c r="S21" s="2"/>
      <c r="T21" s="2"/>
      <c r="U21" s="2"/>
      <c r="V21" s="2"/>
      <c r="W21" s="2"/>
      <c r="X21" s="2"/>
      <c r="Y21" s="2"/>
      <c r="AE21" s="10"/>
      <c r="AG21" s="2"/>
    </row>
    <row r="22" spans="1:33" ht="22.5" customHeight="1" x14ac:dyDescent="0.3">
      <c r="A22" s="167" t="s">
        <v>13</v>
      </c>
      <c r="B22" s="167"/>
      <c r="C22" s="19">
        <f>SUM(D13:D20)</f>
        <v>6.8114444444440334</v>
      </c>
      <c r="D22" s="38" t="s">
        <v>12</v>
      </c>
      <c r="E22" s="39" t="str">
        <f>IF(C22&gt;=7,"APRUEBA","NO APRUEBA")</f>
        <v>NO APRUEBA</v>
      </c>
      <c r="F22" s="40" t="s">
        <v>38</v>
      </c>
      <c r="G22" s="41"/>
      <c r="H22" s="41"/>
      <c r="I22" s="41"/>
      <c r="J22" s="11"/>
      <c r="K22" s="2"/>
      <c r="L22" s="2"/>
      <c r="M22" s="2"/>
      <c r="N22" s="2"/>
      <c r="O22" s="2"/>
      <c r="P22" s="2"/>
      <c r="Q22" s="2"/>
      <c r="R22" s="2"/>
      <c r="T22" s="2"/>
      <c r="U22" s="2"/>
      <c r="V22" s="2"/>
      <c r="W22" s="2"/>
      <c r="X22" s="2"/>
      <c r="Y22" s="2"/>
      <c r="AE22" s="10"/>
      <c r="AG22" s="2"/>
    </row>
    <row r="23" spans="1:33" ht="105.65" customHeight="1" x14ac:dyDescent="0.3">
      <c r="A23" s="166" t="str">
        <f>IF('REPORTE RUBRICA'!I25&gt;=7,('REPORTE RUBRICA'!B27),('REPORTE RUBRICA'!B28))</f>
        <v>Art. 49.- Del proceso para aprobación del Plan del TIC literal e) Para el caso de no aprobar el tema el estudiante podrá volver a presentarlo en el término de 10 días; si no aprueba por segunda ocasión,
el estudiante con ayuda directa del docente de la asignatura de Titulación deberá presentar en la quinceava semana, el tema desarrollado (según la guía metodológica), ante el Tribunal designado. Si
en esta ocasión no aprueba, la calificación obtenida se consignará como el 50% del aporte al segundo parcial del total de la asignatura.</v>
      </c>
      <c r="B23" s="166"/>
      <c r="C23" s="166"/>
      <c r="D23" s="166"/>
      <c r="E23" s="166"/>
      <c r="F23" s="166"/>
      <c r="G23" s="166"/>
      <c r="H23" s="166"/>
      <c r="I23" s="166"/>
      <c r="J23" s="11"/>
      <c r="K23" s="12"/>
      <c r="L23" s="2"/>
      <c r="M23" s="2"/>
      <c r="N23" s="2"/>
      <c r="O23" s="2"/>
      <c r="P23" s="2"/>
      <c r="Q23" s="2"/>
      <c r="R23" s="2"/>
      <c r="T23" s="2"/>
      <c r="U23" s="2"/>
      <c r="V23" s="2"/>
      <c r="W23" s="2"/>
      <c r="X23" s="2"/>
      <c r="Y23" s="2"/>
      <c r="AE23" s="10"/>
      <c r="AG23" s="2"/>
    </row>
    <row r="24" spans="1:33" ht="17.399999999999999" customHeight="1" x14ac:dyDescent="0.3">
      <c r="A24" s="168" t="s">
        <v>11</v>
      </c>
      <c r="B24" s="168"/>
      <c r="C24" s="168"/>
      <c r="D24" s="168"/>
      <c r="E24" s="168"/>
      <c r="F24" s="162">
        <f>'REPORTE RUBRICA'!J9</f>
        <v>0</v>
      </c>
      <c r="G24" s="162"/>
      <c r="H24" s="162"/>
      <c r="I24" s="162"/>
      <c r="J24" s="11"/>
      <c r="K24" s="2"/>
      <c r="L24" s="2"/>
      <c r="M24" s="2"/>
      <c r="N24" s="2"/>
      <c r="O24" s="2"/>
      <c r="P24" s="2"/>
      <c r="Q24" s="2"/>
      <c r="R24" s="2"/>
      <c r="T24" s="2"/>
      <c r="U24" s="2"/>
      <c r="V24" s="2"/>
      <c r="W24" s="2"/>
      <c r="X24" s="2"/>
      <c r="Y24" s="2"/>
      <c r="AE24" s="10"/>
      <c r="AG24" s="2"/>
    </row>
    <row r="25" spans="1:33" ht="81" customHeight="1" x14ac:dyDescent="0.3">
      <c r="A25" s="31"/>
      <c r="B25" s="130">
        <f>'REPORTE RUBRICA'!E10</f>
        <v>0</v>
      </c>
      <c r="C25" s="130"/>
      <c r="D25" s="130"/>
      <c r="E25" s="130"/>
      <c r="F25" s="130">
        <f>'REPORTE RUBRICA'!I10</f>
        <v>0</v>
      </c>
      <c r="G25" s="130"/>
      <c r="H25" s="130"/>
      <c r="I25" s="130"/>
      <c r="J25" s="11"/>
      <c r="K25" s="2"/>
      <c r="L25" s="2"/>
      <c r="M25" s="2"/>
      <c r="N25" s="2"/>
      <c r="O25" s="2"/>
      <c r="P25" s="2"/>
      <c r="Q25" s="2"/>
      <c r="R25" s="2"/>
      <c r="T25" s="2"/>
      <c r="U25" s="2"/>
      <c r="V25" s="2"/>
      <c r="W25" s="2"/>
      <c r="X25" s="2"/>
      <c r="Y25" s="2"/>
      <c r="AE25" s="10"/>
      <c r="AG25" s="2"/>
    </row>
    <row r="26" spans="1:33" ht="17.399999999999999" customHeight="1" x14ac:dyDescent="0.3">
      <c r="A26" s="31"/>
      <c r="B26" s="161" t="str">
        <f>+A8</f>
        <v xml:space="preserve">PRESIDENTE TRIBUNAL </v>
      </c>
      <c r="C26" s="161"/>
      <c r="D26" s="161"/>
      <c r="E26" s="161"/>
      <c r="F26" s="149" t="str">
        <f>+F8</f>
        <v>DOCENTE 1</v>
      </c>
      <c r="G26" s="149"/>
      <c r="H26" s="149"/>
      <c r="I26" s="149"/>
      <c r="J26" s="2"/>
      <c r="K26" s="2"/>
      <c r="L26" s="2"/>
      <c r="M26" s="2"/>
      <c r="N26" s="2"/>
      <c r="O26" s="2"/>
      <c r="P26" s="2"/>
      <c r="Q26" s="2"/>
      <c r="R26" s="2"/>
      <c r="S26" s="2"/>
      <c r="T26" s="2"/>
      <c r="U26" s="2"/>
      <c r="V26" s="2"/>
      <c r="W26" s="2"/>
      <c r="X26" s="2"/>
      <c r="Y26" s="2"/>
      <c r="AE26" s="10"/>
      <c r="AG26" s="2"/>
    </row>
    <row r="27" spans="1:33" ht="26.15" customHeight="1" x14ac:dyDescent="0.3">
      <c r="A27" s="31"/>
      <c r="B27" s="42"/>
      <c r="C27" s="14"/>
      <c r="D27" s="14"/>
      <c r="E27" s="14"/>
      <c r="F27" s="18"/>
      <c r="G27" s="18"/>
      <c r="H27" s="18"/>
      <c r="I27" s="18"/>
      <c r="J27" s="2"/>
      <c r="K27" s="2"/>
      <c r="L27" s="2"/>
      <c r="M27" s="2"/>
      <c r="N27" s="2"/>
      <c r="O27" s="2"/>
      <c r="P27" s="2"/>
      <c r="Q27" s="2"/>
      <c r="R27" s="2"/>
      <c r="S27" s="2"/>
      <c r="T27" s="2"/>
      <c r="U27" s="2"/>
      <c r="V27" s="2"/>
      <c r="W27" s="2"/>
      <c r="X27" s="2"/>
      <c r="Y27" s="2"/>
      <c r="AE27" s="10"/>
      <c r="AG27" s="2"/>
    </row>
    <row r="28" spans="1:33" ht="17.399999999999999" customHeight="1" x14ac:dyDescent="0.3">
      <c r="A28" s="31"/>
      <c r="B28" s="14"/>
      <c r="C28" s="14"/>
      <c r="D28" s="14"/>
      <c r="E28" s="14"/>
      <c r="F28" s="18"/>
      <c r="G28" s="18"/>
      <c r="H28" s="18"/>
      <c r="I28" s="18"/>
      <c r="J28" s="2"/>
      <c r="K28" s="2"/>
      <c r="L28" s="2"/>
      <c r="M28" s="2"/>
      <c r="N28" s="2"/>
      <c r="O28" s="2"/>
      <c r="P28" s="2"/>
      <c r="Q28" s="2"/>
      <c r="R28" s="2"/>
      <c r="S28" s="2"/>
      <c r="T28" s="2"/>
      <c r="U28" s="2"/>
      <c r="V28" s="2"/>
      <c r="W28" s="2"/>
      <c r="X28" s="2"/>
      <c r="Y28" s="2"/>
      <c r="AE28" s="10"/>
      <c r="AG28" s="2"/>
    </row>
    <row r="29" spans="1:33" ht="17.399999999999999" customHeight="1" x14ac:dyDescent="0.3">
      <c r="A29" s="31"/>
      <c r="B29" s="130">
        <f>+'REPORTE RUBRICA'!E11</f>
        <v>0</v>
      </c>
      <c r="C29" s="130"/>
      <c r="D29" s="130"/>
      <c r="E29" s="130"/>
      <c r="F29" s="130"/>
      <c r="G29" s="130"/>
      <c r="H29" s="130"/>
      <c r="I29" s="130"/>
      <c r="J29" s="2"/>
      <c r="K29" s="2"/>
      <c r="L29" s="2"/>
      <c r="M29" s="2"/>
      <c r="N29" s="2"/>
      <c r="O29" s="2"/>
      <c r="P29" s="2"/>
      <c r="Q29" s="2"/>
      <c r="R29" s="2"/>
      <c r="S29" s="2"/>
      <c r="T29" s="2"/>
      <c r="U29" s="2"/>
      <c r="V29" s="2"/>
      <c r="W29" s="2"/>
      <c r="X29" s="2"/>
      <c r="Y29" s="2"/>
      <c r="AE29" s="10"/>
      <c r="AG29" s="2"/>
    </row>
    <row r="30" spans="1:33" ht="17.399999999999999" customHeight="1" x14ac:dyDescent="0.3">
      <c r="A30" s="31"/>
      <c r="B30" s="149" t="str">
        <f>+A9</f>
        <v xml:space="preserve">DOCENTE 2 </v>
      </c>
      <c r="C30" s="149"/>
      <c r="D30" s="149"/>
      <c r="E30" s="149"/>
      <c r="F30" s="149"/>
      <c r="G30" s="149"/>
      <c r="H30" s="149"/>
      <c r="I30" s="149"/>
      <c r="J30" s="2"/>
      <c r="K30" s="2"/>
      <c r="L30" s="2"/>
      <c r="M30" s="2"/>
      <c r="N30" s="2"/>
      <c r="O30" s="2"/>
      <c r="P30" s="2"/>
      <c r="Q30" s="2"/>
      <c r="R30" s="2"/>
      <c r="S30" s="2"/>
      <c r="T30" s="2"/>
      <c r="U30" s="2"/>
      <c r="V30" s="2"/>
      <c r="W30" s="2"/>
      <c r="X30" s="2"/>
      <c r="Y30" s="2"/>
      <c r="AE30" s="10"/>
      <c r="AG30" s="2"/>
    </row>
    <row r="31" spans="1:33" ht="17.399999999999999" customHeight="1" x14ac:dyDescent="0.3">
      <c r="F31" s="2"/>
      <c r="G31" s="2"/>
      <c r="H31" s="2"/>
      <c r="I31" s="2"/>
      <c r="J31" s="2"/>
      <c r="K31" s="2"/>
      <c r="L31" s="2"/>
      <c r="M31" s="2"/>
      <c r="N31" s="2"/>
      <c r="O31" s="2"/>
      <c r="P31" s="2"/>
      <c r="Q31" s="2"/>
      <c r="R31" s="2"/>
      <c r="S31" s="2"/>
      <c r="T31" s="2"/>
      <c r="U31" s="2"/>
      <c r="V31" s="2"/>
      <c r="W31" s="2"/>
      <c r="X31" s="2"/>
      <c r="Y31" s="2"/>
      <c r="AE31" s="10"/>
      <c r="AG31" s="2"/>
    </row>
    <row r="32" spans="1:33" ht="17.399999999999999" customHeight="1" x14ac:dyDescent="0.3">
      <c r="F32" s="2"/>
      <c r="G32" s="2"/>
      <c r="H32" s="2"/>
      <c r="I32" s="2"/>
      <c r="J32" s="2"/>
      <c r="K32" s="2"/>
      <c r="L32" s="2"/>
      <c r="M32" s="2"/>
      <c r="N32" s="2"/>
      <c r="O32" s="2"/>
      <c r="P32" s="2"/>
      <c r="Q32" s="2"/>
      <c r="R32" s="2"/>
      <c r="S32" s="2"/>
      <c r="T32" s="2"/>
      <c r="U32" s="2"/>
      <c r="V32" s="2"/>
      <c r="W32" s="2"/>
      <c r="X32" s="2"/>
      <c r="Y32" s="2"/>
      <c r="AE32" s="10"/>
      <c r="AG32" s="2"/>
    </row>
    <row r="33" spans="6:33" ht="17.399999999999999" customHeight="1" x14ac:dyDescent="0.3">
      <c r="F33" s="2"/>
      <c r="G33" s="2"/>
      <c r="H33" s="2"/>
      <c r="I33" s="2"/>
      <c r="J33" s="2"/>
      <c r="K33" s="2"/>
      <c r="L33" s="2"/>
      <c r="M33" s="2"/>
      <c r="N33" s="2"/>
      <c r="O33" s="2"/>
      <c r="P33" s="2"/>
      <c r="Q33" s="2"/>
      <c r="R33" s="2"/>
      <c r="S33" s="2"/>
      <c r="T33" s="2"/>
      <c r="U33" s="2"/>
      <c r="V33" s="2"/>
      <c r="W33" s="2"/>
      <c r="X33" s="2"/>
      <c r="Y33" s="2"/>
      <c r="AE33" s="10"/>
      <c r="AG33" s="2"/>
    </row>
    <row r="34" spans="6:33" ht="17.399999999999999" customHeight="1" x14ac:dyDescent="0.3">
      <c r="F34" s="2"/>
      <c r="G34" s="2"/>
      <c r="H34" s="2"/>
      <c r="I34" s="2"/>
      <c r="J34" s="2"/>
      <c r="K34" s="2"/>
      <c r="L34" s="2"/>
      <c r="M34" s="2"/>
      <c r="N34" s="2"/>
      <c r="O34" s="2"/>
      <c r="P34" s="2"/>
      <c r="Q34" s="2"/>
      <c r="R34" s="2"/>
      <c r="S34" s="2"/>
      <c r="T34" s="2"/>
      <c r="U34" s="2"/>
      <c r="V34" s="2"/>
      <c r="W34" s="2"/>
      <c r="X34" s="2"/>
      <c r="Y34" s="2"/>
      <c r="AE34" s="10"/>
      <c r="AG34" s="2"/>
    </row>
    <row r="35" spans="6:33" ht="17.399999999999999" customHeight="1" x14ac:dyDescent="0.3">
      <c r="F35" s="2"/>
      <c r="G35" s="2"/>
      <c r="H35" s="2"/>
      <c r="I35" s="2"/>
      <c r="J35" s="2"/>
      <c r="K35" s="2"/>
      <c r="L35" s="2"/>
      <c r="M35" s="2"/>
      <c r="N35" s="2"/>
      <c r="O35" s="2"/>
      <c r="P35" s="2"/>
      <c r="Q35" s="2"/>
      <c r="R35" s="2"/>
      <c r="S35" s="2"/>
      <c r="T35" s="2"/>
      <c r="U35" s="2"/>
      <c r="V35" s="2"/>
      <c r="W35" s="2"/>
      <c r="X35" s="2"/>
      <c r="Y35" s="2"/>
      <c r="AE35" s="10"/>
      <c r="AG35" s="2"/>
    </row>
    <row r="36" spans="6:33" ht="17.399999999999999" customHeight="1" x14ac:dyDescent="0.3">
      <c r="W36" s="2"/>
    </row>
  </sheetData>
  <sheetProtection selectLockedCells="1"/>
  <mergeCells count="47">
    <mergeCell ref="B12:C12"/>
    <mergeCell ref="B14:C14"/>
    <mergeCell ref="C9:E9"/>
    <mergeCell ref="G9:I9"/>
    <mergeCell ref="A1:I1"/>
    <mergeCell ref="A2:I2"/>
    <mergeCell ref="A3:I3"/>
    <mergeCell ref="A4:I4"/>
    <mergeCell ref="A8:B8"/>
    <mergeCell ref="A5:I5"/>
    <mergeCell ref="A6:B6"/>
    <mergeCell ref="A7:B7"/>
    <mergeCell ref="A9:B9"/>
    <mergeCell ref="C10:I10"/>
    <mergeCell ref="E12:I12"/>
    <mergeCell ref="B15:C15"/>
    <mergeCell ref="E17:I17"/>
    <mergeCell ref="B25:E25"/>
    <mergeCell ref="F25:I25"/>
    <mergeCell ref="B17:C17"/>
    <mergeCell ref="A23:I23"/>
    <mergeCell ref="A22:B22"/>
    <mergeCell ref="A24:E24"/>
    <mergeCell ref="B19:C19"/>
    <mergeCell ref="E19:I19"/>
    <mergeCell ref="B20:C20"/>
    <mergeCell ref="E20:I20"/>
    <mergeCell ref="B16:C16"/>
    <mergeCell ref="E15:I15"/>
    <mergeCell ref="B18:C18"/>
    <mergeCell ref="E18:I18"/>
    <mergeCell ref="B29:I29"/>
    <mergeCell ref="B30:I30"/>
    <mergeCell ref="G6:I6"/>
    <mergeCell ref="G7:I7"/>
    <mergeCell ref="C7:E7"/>
    <mergeCell ref="E13:I13"/>
    <mergeCell ref="E14:I14"/>
    <mergeCell ref="A11:I11"/>
    <mergeCell ref="B13:C13"/>
    <mergeCell ref="C8:E8"/>
    <mergeCell ref="G8:I8"/>
    <mergeCell ref="E16:I16"/>
    <mergeCell ref="B26:E26"/>
    <mergeCell ref="F26:I26"/>
    <mergeCell ref="F24:I24"/>
    <mergeCell ref="A10:B10"/>
  </mergeCells>
  <printOptions horizontalCentered="1"/>
  <pageMargins left="0.70866141732283472" right="0.31496062992125984" top="0.94488188976377963" bottom="0.74803149606299213" header="0.31496062992125984" footer="0.31496062992125984"/>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8</vt:i4>
      </vt:variant>
    </vt:vector>
  </HeadingPairs>
  <TitlesOfParts>
    <vt:vector size="11" baseType="lpstr">
      <vt:lpstr>RUBRICA</vt:lpstr>
      <vt:lpstr>REPORTE RUBRICA</vt:lpstr>
      <vt:lpstr>ACTA</vt:lpstr>
      <vt:lpstr>ACTA!Área_de_impresión</vt:lpstr>
      <vt:lpstr>'REPORTE RUBRICA'!Área_de_impresión</vt:lpstr>
      <vt:lpstr>CARRERA</vt:lpstr>
      <vt:lpstr>CARRERA_DE_COMERCIO_EXTERIOR_Y_NEGOCIACIÓN_COMERCIAL_INTERNACIONAL</vt:lpstr>
      <vt:lpstr>CARRERA_DE_INGENIERÍA_EN_COMERCIO_EXTERIOR_Y_NEGOCIACIÓN_COMERCIAL_INTERNACIONAL</vt:lpstr>
      <vt:lpstr>CARRERAS</vt:lpstr>
      <vt:lpstr>ESCUELAS</vt:lpstr>
      <vt:lpstr>FACULTAD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MILTON GABRIEL DEL HIERRO MOSQUERA</cp:lastModifiedBy>
  <cp:lastPrinted>2022-10-07T15:11:02Z</cp:lastPrinted>
  <dcterms:created xsi:type="dcterms:W3CDTF">2016-03-31T16:23:18Z</dcterms:created>
  <dcterms:modified xsi:type="dcterms:W3CDTF">2025-10-16T23:36:55Z</dcterms:modified>
</cp:coreProperties>
</file>